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330"/>
  <workbookPr filterPrivacy="1" defaultThemeVersion="124226"/>
  <xr:revisionPtr revIDLastSave="0" documentId="13_ncr:1_{22549937-8ADF-48A2-BA68-BDADE39D97E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2" sheetId="2" r:id="rId1"/>
    <sheet name="Отчет о совместимости" sheetId="5" r:id="rId2"/>
    <sheet name="Отчет о совместимости (1)" sheetId="6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291" i="2" l="1"/>
  <c r="G291" i="2"/>
  <c r="G14" i="2"/>
  <c r="H279" i="2"/>
  <c r="H280" i="2"/>
  <c r="H53" i="2"/>
  <c r="H54" i="2"/>
  <c r="H55" i="2"/>
  <c r="H139" i="2"/>
  <c r="H138" i="2" s="1"/>
  <c r="H79" i="2"/>
  <c r="G79" i="2"/>
  <c r="H46" i="2"/>
  <c r="H195" i="2"/>
  <c r="G195" i="2"/>
  <c r="G138" i="2"/>
  <c r="G150" i="2"/>
  <c r="G149" i="2" s="1"/>
  <c r="G142" i="2" s="1"/>
  <c r="G141" i="2" s="1"/>
  <c r="H150" i="2"/>
  <c r="H149" i="2" s="1"/>
  <c r="H142" i="2" s="1"/>
  <c r="H141" i="2" s="1"/>
  <c r="G258" i="2" l="1"/>
  <c r="H262" i="2"/>
  <c r="G262" i="2"/>
  <c r="H258" i="2"/>
  <c r="H257" i="2" l="1"/>
  <c r="H256" i="2" s="1"/>
  <c r="G257" i="2"/>
  <c r="G256" i="2" s="1"/>
  <c r="H229" i="2"/>
  <c r="H228" i="2" s="1"/>
  <c r="H227" i="2" s="1"/>
  <c r="G230" i="2"/>
  <c r="G229" i="2" s="1"/>
  <c r="G228" i="2" s="1"/>
  <c r="G227" i="2" s="1"/>
  <c r="H225" i="2"/>
  <c r="G225" i="2"/>
  <c r="H211" i="2"/>
  <c r="G211" i="2"/>
  <c r="H209" i="2"/>
  <c r="G209" i="2"/>
  <c r="H213" i="2"/>
  <c r="G213" i="2"/>
  <c r="H133" i="2"/>
  <c r="H132" i="2" s="1"/>
  <c r="H128" i="2"/>
  <c r="G128" i="2"/>
  <c r="H100" i="2"/>
  <c r="H99" i="2" s="1"/>
  <c r="H98" i="2" s="1"/>
  <c r="H96" i="2" s="1"/>
  <c r="G100" i="2"/>
  <c r="H84" i="2"/>
  <c r="H83" i="2" s="1"/>
  <c r="H82" i="2" s="1"/>
  <c r="H81" i="2" s="1"/>
  <c r="G84" i="2"/>
  <c r="G83" i="2" s="1"/>
  <c r="G82" i="2" s="1"/>
  <c r="G81" i="2" s="1"/>
  <c r="H77" i="2"/>
  <c r="G77" i="2"/>
  <c r="G48" i="2"/>
  <c r="H42" i="2"/>
  <c r="H41" i="2" s="1"/>
  <c r="H40" i="2" s="1"/>
  <c r="G42" i="2"/>
  <c r="G41" i="2" s="1"/>
  <c r="G40" i="2" s="1"/>
  <c r="G47" i="2"/>
  <c r="H29" i="2"/>
  <c r="G29" i="2"/>
  <c r="H25" i="2"/>
  <c r="G25" i="2"/>
  <c r="H21" i="2"/>
  <c r="H20" i="2" s="1"/>
  <c r="H19" i="2" s="1"/>
  <c r="G21" i="2"/>
  <c r="H137" i="2"/>
  <c r="H136" i="2" s="1"/>
  <c r="H130" i="2" s="1"/>
  <c r="H244" i="2"/>
  <c r="H235" i="2" s="1"/>
  <c r="H234" i="2" s="1"/>
  <c r="H233" i="2" s="1"/>
  <c r="H232" i="2" s="1"/>
  <c r="G244" i="2"/>
  <c r="G186" i="2"/>
  <c r="G184" i="2"/>
  <c r="G181" i="2" s="1"/>
  <c r="G246" i="2"/>
  <c r="G285" i="2"/>
  <c r="G99" i="2"/>
  <c r="G98" i="2" s="1"/>
  <c r="G96" i="2" s="1"/>
  <c r="G143" i="2"/>
  <c r="H143" i="2"/>
  <c r="H182" i="2"/>
  <c r="H181" i="2" s="1"/>
  <c r="G235" i="2"/>
  <c r="G234" i="2" s="1"/>
  <c r="G233" i="2" s="1"/>
  <c r="G232" i="2" s="1"/>
  <c r="G172" i="2"/>
  <c r="H48" i="2"/>
  <c r="G45" i="2"/>
  <c r="G44" i="2" s="1"/>
  <c r="H45" i="2"/>
  <c r="H44" i="2" s="1"/>
  <c r="H126" i="2"/>
  <c r="G161" i="2"/>
  <c r="G217" i="2"/>
  <c r="G216" i="2" s="1"/>
  <c r="G126" i="2"/>
  <c r="H75" i="2"/>
  <c r="H74" i="2" s="1"/>
  <c r="G74" i="2"/>
  <c r="H282" i="2"/>
  <c r="G282" i="2"/>
  <c r="G178" i="2"/>
  <c r="G280" i="2"/>
  <c r="G279" i="2" s="1"/>
  <c r="G19" i="2"/>
  <c r="G24" i="2"/>
  <c r="G23" i="2" s="1"/>
  <c r="H24" i="2"/>
  <c r="H23" i="2" s="1"/>
  <c r="G28" i="2"/>
  <c r="G27" i="2" s="1"/>
  <c r="H28" i="2"/>
  <c r="H27" i="2" s="1"/>
  <c r="A30" i="2"/>
  <c r="G31" i="2"/>
  <c r="H31" i="2"/>
  <c r="G36" i="2"/>
  <c r="G35" i="2" s="1"/>
  <c r="G34" i="2" s="1"/>
  <c r="G33" i="2" s="1"/>
  <c r="H36" i="2"/>
  <c r="H35" i="2" s="1"/>
  <c r="H34" i="2" s="1"/>
  <c r="H33" i="2" s="1"/>
  <c r="A50" i="2"/>
  <c r="A93" i="2" s="1"/>
  <c r="G52" i="2"/>
  <c r="G56" i="2"/>
  <c r="G55" i="2" s="1"/>
  <c r="G54" i="2" s="1"/>
  <c r="G53" i="2" s="1"/>
  <c r="H56" i="2"/>
  <c r="H52" i="2" s="1"/>
  <c r="G58" i="2"/>
  <c r="G59" i="2"/>
  <c r="G62" i="2"/>
  <c r="G61" i="2" s="1"/>
  <c r="G60" i="2" s="1"/>
  <c r="H62" i="2"/>
  <c r="H61" i="2" s="1"/>
  <c r="H60" i="2" s="1"/>
  <c r="A65" i="2"/>
  <c r="A88" i="2" s="1"/>
  <c r="G68" i="2"/>
  <c r="H68" i="2"/>
  <c r="G70" i="2"/>
  <c r="H70" i="2"/>
  <c r="H72" i="2"/>
  <c r="G91" i="2"/>
  <c r="H91" i="2"/>
  <c r="A92" i="2"/>
  <c r="G106" i="2"/>
  <c r="G105" i="2" s="1"/>
  <c r="H106" i="2"/>
  <c r="H105" i="2" s="1"/>
  <c r="G109" i="2"/>
  <c r="G108" i="2" s="1"/>
  <c r="H109" i="2"/>
  <c r="H108" i="2" s="1"/>
  <c r="G111" i="2"/>
  <c r="G112" i="2"/>
  <c r="G113" i="2"/>
  <c r="H113" i="2"/>
  <c r="H112" i="2" s="1"/>
  <c r="H111" i="2" s="1"/>
  <c r="G119" i="2"/>
  <c r="G115" i="2" s="1"/>
  <c r="H119" i="2"/>
  <c r="H115" i="2" s="1"/>
  <c r="G134" i="2"/>
  <c r="G131" i="2" s="1"/>
  <c r="G145" i="2"/>
  <c r="H145" i="2"/>
  <c r="H147" i="2"/>
  <c r="G157" i="2"/>
  <c r="H157" i="2"/>
  <c r="G159" i="2"/>
  <c r="H161" i="2"/>
  <c r="G165" i="2"/>
  <c r="H165" i="2"/>
  <c r="G170" i="2"/>
  <c r="H170" i="2"/>
  <c r="H172" i="2"/>
  <c r="G174" i="2"/>
  <c r="H174" i="2"/>
  <c r="G176" i="2"/>
  <c r="H176" i="2"/>
  <c r="H184" i="2"/>
  <c r="H186" i="2"/>
  <c r="G189" i="2"/>
  <c r="H189" i="2"/>
  <c r="G193" i="2"/>
  <c r="H193" i="2"/>
  <c r="G197" i="2"/>
  <c r="H197" i="2"/>
  <c r="G199" i="2"/>
  <c r="H199" i="2"/>
  <c r="G205" i="2"/>
  <c r="H205" i="2"/>
  <c r="A223" i="2"/>
  <c r="G207" i="2"/>
  <c r="H207" i="2"/>
  <c r="H216" i="2"/>
  <c r="G237" i="2"/>
  <c r="H237" i="2"/>
  <c r="G240" i="2"/>
  <c r="H240" i="2"/>
  <c r="G242" i="2"/>
  <c r="H242" i="2"/>
  <c r="G248" i="2"/>
  <c r="G247" i="2" s="1"/>
  <c r="G249" i="2"/>
  <c r="G251" i="2"/>
  <c r="G250" i="2" s="1"/>
  <c r="H251" i="2"/>
  <c r="G266" i="2"/>
  <c r="G265" i="2" s="1"/>
  <c r="G264" i="2" s="1"/>
  <c r="H266" i="2"/>
  <c r="H265" i="2" s="1"/>
  <c r="H264" i="2" s="1"/>
  <c r="G273" i="2"/>
  <c r="G277" i="2"/>
  <c r="G276" i="2" s="1"/>
  <c r="G275" i="2" s="1"/>
  <c r="G274" i="2" s="1"/>
  <c r="H277" i="2"/>
  <c r="G284" i="2"/>
  <c r="G286" i="2"/>
  <c r="G287" i="2"/>
  <c r="G289" i="2"/>
  <c r="G288" i="2" s="1"/>
  <c r="H289" i="2"/>
  <c r="A239" i="2"/>
  <c r="H204" i="2" l="1"/>
  <c r="H203" i="2" s="1"/>
  <c r="H202" i="2" s="1"/>
  <c r="H215" i="2"/>
  <c r="H156" i="2"/>
  <c r="H155" i="2" s="1"/>
  <c r="H154" i="2" s="1"/>
  <c r="H67" i="2"/>
  <c r="H66" i="2" s="1"/>
  <c r="H65" i="2" s="1"/>
  <c r="H64" i="2" s="1"/>
  <c r="G67" i="2"/>
  <c r="G66" i="2" s="1"/>
  <c r="G65" i="2" s="1"/>
  <c r="G64" i="2" s="1"/>
  <c r="H255" i="2"/>
  <c r="H254" i="2" s="1"/>
  <c r="H253" i="2" s="1"/>
  <c r="G192" i="2"/>
  <c r="G191" i="2" s="1"/>
  <c r="G188" i="2" s="1"/>
  <c r="G180" i="2" s="1"/>
  <c r="H192" i="2"/>
  <c r="H191" i="2" s="1"/>
  <c r="H188" i="2" s="1"/>
  <c r="H180" i="2" s="1"/>
  <c r="G255" i="2"/>
  <c r="G253" i="2" s="1"/>
  <c r="G204" i="2"/>
  <c r="G203" i="2" s="1"/>
  <c r="G202" i="2" s="1"/>
  <c r="G215" i="2"/>
  <c r="H273" i="2"/>
  <c r="H272" i="2" s="1"/>
  <c r="H276" i="2"/>
  <c r="H275" i="2" s="1"/>
  <c r="H274" i="2" s="1"/>
  <c r="H90" i="2"/>
  <c r="H89" i="2" s="1"/>
  <c r="H88" i="2" s="1"/>
  <c r="H87" i="2" s="1"/>
  <c r="H86" i="2" s="1"/>
  <c r="H287" i="2"/>
  <c r="H286" i="2" s="1"/>
  <c r="H285" i="2" s="1"/>
  <c r="H284" i="2" s="1"/>
  <c r="H288" i="2"/>
  <c r="G90" i="2"/>
  <c r="G89" i="2" s="1"/>
  <c r="G88" i="2" s="1"/>
  <c r="G86" i="2" s="1"/>
  <c r="G87" i="2" s="1"/>
  <c r="H249" i="2"/>
  <c r="H248" i="2" s="1"/>
  <c r="H250" i="2"/>
  <c r="G137" i="2"/>
  <c r="G136" i="2" s="1"/>
  <c r="G130" i="2" s="1"/>
  <c r="H169" i="2"/>
  <c r="H168" i="2" s="1"/>
  <c r="H167" i="2" s="1"/>
  <c r="G169" i="2"/>
  <c r="G168" i="2" s="1"/>
  <c r="G167" i="2" s="1"/>
  <c r="G156" i="2"/>
  <c r="G155" i="2" s="1"/>
  <c r="G154" i="2" s="1"/>
  <c r="G133" i="2"/>
  <c r="G132" i="2" s="1"/>
  <c r="H95" i="2"/>
  <c r="G95" i="2"/>
  <c r="G118" i="2"/>
  <c r="G117" i="2" s="1"/>
  <c r="G116" i="2" s="1"/>
  <c r="H18" i="2"/>
  <c r="H17" i="2" s="1"/>
  <c r="H153" i="2"/>
  <c r="H152" i="2" s="1"/>
  <c r="H118" i="2"/>
  <c r="H117" i="2" s="1"/>
  <c r="H116" i="2" s="1"/>
  <c r="G125" i="2"/>
  <c r="G124" i="2" s="1"/>
  <c r="G123" i="2" s="1"/>
  <c r="G18" i="2"/>
  <c r="G17" i="2" s="1"/>
  <c r="G272" i="2"/>
  <c r="H125" i="2"/>
  <c r="A69" i="2"/>
  <c r="H164" i="2"/>
  <c r="H97" i="2"/>
  <c r="G153" i="2"/>
  <c r="G152" i="2" s="1"/>
  <c r="G97" i="2"/>
  <c r="H239" i="2"/>
  <c r="G164" i="2"/>
  <c r="H59" i="2"/>
  <c r="H58" i="2" s="1"/>
  <c r="H39" i="2"/>
  <c r="H38" i="2" s="1"/>
  <c r="G39" i="2"/>
  <c r="G38" i="2" s="1"/>
  <c r="G239" i="2"/>
  <c r="H201" i="2" l="1"/>
  <c r="H163" i="2" s="1"/>
  <c r="G122" i="2"/>
  <c r="G121" i="2" s="1"/>
  <c r="G201" i="2"/>
  <c r="G163" i="2" s="1"/>
  <c r="H246" i="2"/>
  <c r="H247" i="2"/>
  <c r="H124" i="2"/>
  <c r="H123" i="2" s="1"/>
  <c r="H122" i="2" s="1"/>
  <c r="G16" i="2"/>
  <c r="G254" i="2"/>
  <c r="H16" i="2"/>
  <c r="H121" i="2" l="1"/>
  <c r="H15" i="2" s="1"/>
</calcChain>
</file>

<file path=xl/sharedStrings.xml><?xml version="1.0" encoding="utf-8"?>
<sst xmlns="http://schemas.openxmlformats.org/spreadsheetml/2006/main" count="1454" uniqueCount="324">
  <si>
    <t>ОБЩЕГОСУДАРСТВЕННЫЕ ВОПРОСЫ</t>
  </si>
  <si>
    <t>01</t>
  </si>
  <si>
    <t>00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</si>
  <si>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</si>
  <si>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03</t>
  </si>
  <si>
    <t>Расходы на обеспечение функций органов местного самоуправления в рамках обеспечение деятельности аппаратов органов местного самоуправления муниципального образования</t>
  </si>
  <si>
    <t>Прочая закупка товаров, работ и услуг для обеспечения государственных (муниципальных) нужд</t>
  </si>
  <si>
    <t>Непрограммные расходы</t>
  </si>
  <si>
    <t>13</t>
  </si>
  <si>
    <t>07</t>
  </si>
  <si>
    <t>02</t>
  </si>
  <si>
    <t>09</t>
  </si>
  <si>
    <t>04</t>
  </si>
  <si>
    <t>08</t>
  </si>
  <si>
    <t>10</t>
  </si>
  <si>
    <t>11</t>
  </si>
  <si>
    <t>05</t>
  </si>
  <si>
    <t>12</t>
  </si>
  <si>
    <t>540</t>
  </si>
  <si>
    <t>870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</si>
  <si>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</si>
  <si>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НАЦИОНАЛЬНАЯ БЕЗОПАСНОСТЬ И ПРАВООХРАНИТЕЛЬНАЯ ДЕЯТЕЛЬНОСТЬ</t>
  </si>
  <si>
    <t>Другие вопросы в области национальной экономики</t>
  </si>
  <si>
    <t>ЖИЛИЩНО-КОММУНАЛЬНОЕ ХОЗЯЙСТВО</t>
  </si>
  <si>
    <t>Коммунальное хозяйство</t>
  </si>
  <si>
    <t>ОБРАЗОВАНИЕ</t>
  </si>
  <si>
    <t>КУЛЬТУРА,  КИНЕМАТОГРАФИЯ</t>
  </si>
  <si>
    <t>ФИЗИЧЕСКАЯ КУЛЬТУРА И СПОРТ</t>
  </si>
  <si>
    <t>Другие вопросы в области физической культуры и спорта</t>
  </si>
  <si>
    <t>Резервные средства</t>
  </si>
  <si>
    <t>Уплата прочих налогов, сборов и иных платежей</t>
  </si>
  <si>
    <t>ВСЕГО РАСХОДОВ</t>
  </si>
  <si>
    <t>Иные межбюджетные трансферты</t>
  </si>
  <si>
    <t>наименование</t>
  </si>
  <si>
    <t>Рз</t>
  </si>
  <si>
    <t>ПР</t>
  </si>
  <si>
    <t>ЦСР</t>
  </si>
  <si>
    <t>ВР</t>
  </si>
  <si>
    <t xml:space="preserve"> </t>
  </si>
  <si>
    <t>РЕЗЕРВНЫЕ ФОНДЫ</t>
  </si>
  <si>
    <t>ДРУГИЕ ОБЩЕГОСУДАРСТВЕННЫЕ ВОПРОСЫ</t>
  </si>
  <si>
    <t>Оценка недвижимости,организация аренды , признание прав и регулирование отношений по государственной и муниципальной собственности</t>
  </si>
  <si>
    <t xml:space="preserve">Расходы на подготовку и  проведение прочих мероприятий в области культуры и отдыха населения  </t>
  </si>
  <si>
    <t>НАЦИОНАЛЬНАЯ ОБОРОНА</t>
  </si>
  <si>
    <t xml:space="preserve">Мобилизационная и вневойсковая подготовка </t>
  </si>
  <si>
    <t>Осуществление первичного воинского учёта на территориях,где отсутствуют военные комиссариаты</t>
  </si>
  <si>
    <t xml:space="preserve">Мероприятия по землеустройству и землепользованию в рамках непрограммных расходов </t>
  </si>
  <si>
    <t>БЛАГОУСТРОЙСТВО</t>
  </si>
  <si>
    <t xml:space="preserve">Мероприятия по обеспечению деятельности систем наружного освещения населённых пунктов </t>
  </si>
  <si>
    <t>Мероприятия по реализации творческого потенциала молодёжи</t>
  </si>
  <si>
    <t>Прочие мероприятия в области других общегосударственных вопросов в рамках непрограммных расходов органов исполнительной власти</t>
  </si>
  <si>
    <t>Ежегодные членские взносы в Ассоциацию муниципальных образований Ленинградской области</t>
  </si>
  <si>
    <t>Содержание и ремонт автомобильных дорог общего пользования местного значения и исскуственных сооружений на них</t>
  </si>
  <si>
    <t>Мероприятия по благоустройству территорий</t>
  </si>
  <si>
    <t>Обеспечение выполнения органами местного самоуправления муниципальных образоаний отдельных государственных полномочий а сфере административных нарушений</t>
  </si>
  <si>
    <t>Жилищное хозяйство</t>
  </si>
  <si>
    <t>Отчет о совместимости для Приложение № 4.xls</t>
  </si>
  <si>
    <t>Некоторые свойства данной книги не поддерживаются более ранними версиями Excel. Открытие книги в более ранней версии Excel или ее сохранение в формате более ранней версии приведет к потере или ограничению функциональности этих свойств.</t>
  </si>
  <si>
    <t>Несущественная потеря точности</t>
  </si>
  <si>
    <t>Число экземпляров</t>
  </si>
  <si>
    <t>Версия</t>
  </si>
  <si>
    <t>Некоторые ячейки или стили в этой книге содержат форматирование, не поддерживаемое выбранным форматом файла. Эти форматы будут преобразованы в наиболее близкий из имеющихся форматов.</t>
  </si>
  <si>
    <t>Excel 97-2003</t>
  </si>
  <si>
    <t>СОЦИАЛЬНАЯ ПОЛИТИКА</t>
  </si>
  <si>
    <t>Дата отчета: 18.03.2014 15:23</t>
  </si>
  <si>
    <t>Пенсионное обеспечение</t>
  </si>
  <si>
    <t xml:space="preserve">Доплаты к пенсиям  муниципальных служащих и лиц ,замещающих  муниципальные должности </t>
  </si>
  <si>
    <t>Дата отчета: 17.06.2014 10:23</t>
  </si>
  <si>
    <t>Информационное обеспечение табличками названий улиц , установка досок объявлений</t>
  </si>
  <si>
    <t>Мероприятия по формированию фонда по капитальному ремонту общего имущества в многоквартирных домах</t>
  </si>
  <si>
    <t>Проектирование, строительство, реконструкция и капитальный ремонт объектов муниципальной собственности ( в том числе проектно-изыскательские работы)</t>
  </si>
  <si>
    <t>Мероприятия по созданию условий для эффективного выполнения органами местного самоуправления своих полномочий по местным инициативам</t>
  </si>
  <si>
    <t>120</t>
  </si>
  <si>
    <t>Расходы на выплаты персоналу государственных (муниципальных) органов</t>
  </si>
  <si>
    <t>240</t>
  </si>
  <si>
    <t>850</t>
  </si>
  <si>
    <t>НАЦИОНАЛЬНАЯ ЭКОНОМИКА</t>
  </si>
  <si>
    <t>Расходы,связанные с возмещением управляющим компаниям и ресурсоснабжающим организациям коммунальных платежей за муниципальные квартиры</t>
  </si>
  <si>
    <t>Бюджетные инвестиции</t>
  </si>
  <si>
    <t>Иные закупки товаров, работ и услуг для государственных (муниципальных) нужд</t>
  </si>
  <si>
    <t>22 0 0100150</t>
  </si>
  <si>
    <t>22 0 0000000</t>
  </si>
  <si>
    <t>23 0 0100170</t>
  </si>
  <si>
    <t>23 0 0000000</t>
  </si>
  <si>
    <t>41 0 0000000</t>
  </si>
  <si>
    <t>23 0 0100430</t>
  </si>
  <si>
    <t>23 0 0100400</t>
  </si>
  <si>
    <t>23 0 0100630</t>
  </si>
  <si>
    <t>23 0 0100640</t>
  </si>
  <si>
    <t>43 0 0000000</t>
  </si>
  <si>
    <t>23 0 0100160</t>
  </si>
  <si>
    <t>Г</t>
  </si>
  <si>
    <t>001</t>
  </si>
  <si>
    <t>23 0 0170140</t>
  </si>
  <si>
    <t xml:space="preserve">Капитальный ремонт и ремонт автомобильных дорог общего пользования местного значения  </t>
  </si>
  <si>
    <t>Муниципальная программа "О содействии развитию иных форм местного самоуправления на территории деревни Куйвози, являющейся административным центром поселения"</t>
  </si>
  <si>
    <t>48 0 0000000</t>
  </si>
  <si>
    <t>Мероприятия о содействии развитию иных форм местного самоуправления на   территории деревни Куйвози, являющейся административным центром поселения.</t>
  </si>
  <si>
    <t>Закупка товаров, работ, услуг в целях капитального ремонта</t>
  </si>
  <si>
    <t>Мероприятия по разработке схем и прграмм развития теплоснабжения, водоснабжения, энергоснабжения, газоснабжения на территории поселения</t>
  </si>
  <si>
    <t>Прочая закупка товаров, работ и услуг для государственных (муниципальных) нужд</t>
  </si>
  <si>
    <t>Мероприятия о содействии развитию иных форм местного самоуправления на части территорий населенных пунктов ЛО, являющихся административными центрами</t>
  </si>
  <si>
    <t>410</t>
  </si>
  <si>
    <t>48 0 01S4390</t>
  </si>
  <si>
    <t>48 0 0174390</t>
  </si>
  <si>
    <t>110</t>
  </si>
  <si>
    <t>46 2 0100500</t>
  </si>
  <si>
    <t>46 3 0100500</t>
  </si>
  <si>
    <t xml:space="preserve">Дорожная деятельность в отношении автомобильных дорог местного значения в границах населенных пунктов поселения и обеспечение безопасности дорожного движения на них </t>
  </si>
  <si>
    <t>46 4 0100500</t>
  </si>
  <si>
    <t xml:space="preserve">Обеспечение правопорядка и профилактика правонарушений </t>
  </si>
  <si>
    <t xml:space="preserve">Обеспечение безопасности людей на водных объектах, охрана их жизни и здоровья на территории муниципального образования "Куйвозовское сельское поселение" </t>
  </si>
  <si>
    <t>Капитальный и текущий ремонт муниципальных помещений многоквартирных домов в населенных пунктах</t>
  </si>
  <si>
    <t>Установка, ремонт и содержание элементов внешнего благоустройства и оборудования детских и спортивных площадок за счет других бюджетов</t>
  </si>
  <si>
    <t>Сумма         (тыс. руб.)</t>
  </si>
  <si>
    <t>Расходы на выплату персоналу государственных                           ( муниципальных) учреждений</t>
  </si>
  <si>
    <t>Расходы на выплату персоналу государственных                              ( муниципальных) учреждений</t>
  </si>
  <si>
    <t>Всего</t>
  </si>
  <si>
    <t>Администрация муниципального образования "Куйвозовское сельское поселение" Всеволожского муниципального района Ленинградской области</t>
  </si>
  <si>
    <t xml:space="preserve">Расходы на участие (софинансирование) в подпрограмме "Обеспечение жильем молодых семей" федеральной целевой программы "Жилище" </t>
  </si>
  <si>
    <t>23 0 0100470</t>
  </si>
  <si>
    <t>14</t>
  </si>
  <si>
    <t>ДРУГИЕ ВОПРОСЫ В ОБЛАСТИ НАЦИОНАЛЬНОЙ БЕЗОПАСНОСТИ И ПРАВООХРАНИТЕЛЬНОЙ ДЕЯТЕЛЬНОСТИ</t>
  </si>
  <si>
    <t>Расходы на реализацию мероприятий по сносу (демонтажу) аварийных домов, сооружений</t>
  </si>
  <si>
    <t>45 0 02S4770</t>
  </si>
  <si>
    <t>400</t>
  </si>
  <si>
    <t>Реализация мероприятий по обеспечению жильем молодых семей</t>
  </si>
  <si>
    <t>23 0 0151180</t>
  </si>
  <si>
    <t>Непрограммные расходы органов местного самоуправления МО "Куйвозовское сельское поселение"</t>
  </si>
  <si>
    <t>Оплата исполнительных листов</t>
  </si>
  <si>
    <t>Исполнение судебных актов РФ и мировых соглашений по возмещению вреда, причиненного в результате незаконных действий (бездействий) органов местного самоуправления либо должностных лиц этих органов, а также в результате деятельности казенных учреждений</t>
  </si>
  <si>
    <t>23 0 0100270</t>
  </si>
  <si>
    <t>831</t>
  </si>
  <si>
    <t>42 0 01S0200</t>
  </si>
  <si>
    <t>23 0 0100560</t>
  </si>
  <si>
    <t>23 0 01S0160</t>
  </si>
  <si>
    <t>Проектирование , строительство, реконструкция и капитальный ремонт (в том числе объектов теплоснабжения)</t>
  </si>
  <si>
    <t xml:space="preserve">Подпрограмма "Обеспечение правопорядка и профилактика правонарушений на территории МО "Куйвозовское сельское поселение" </t>
  </si>
  <si>
    <t xml:space="preserve">Подпрограмма "Дорожная деятельность в отношении автомобильных дорог местного значения в границах населенных пунктов поселения и обеспечение безопасности дорожного движения на них на территории МО "Куйвозовское сельское поселение" </t>
  </si>
  <si>
    <t xml:space="preserve">Подпрограмма "Обеспечение безопасности людей на водных объектах, охрана их жизни и здоровья на территории МО "Куйвозовское сельское поселение" </t>
  </si>
  <si>
    <t xml:space="preserve">Подпрограмма "Защита населения и территории от чрезвычайных ситуаций природного и техногенного характера, ГО и ЧС на территории МО "Куйвозовское сельское поселение" </t>
  </si>
  <si>
    <t xml:space="preserve">Подпрограмма "Обеспечение мер первичной пожарной безопасности на территории МО "Куйвозовское сельское поселение" </t>
  </si>
  <si>
    <t>45 0 0000000</t>
  </si>
  <si>
    <t>310</t>
  </si>
  <si>
    <t>42 0 01S0660</t>
  </si>
  <si>
    <t>Проектирование, строительство, реконструкция и капитальный ремонт объектов муниципальной собственности ( в том числе проектно-изыскательские работы в д.Керро)</t>
  </si>
  <si>
    <t>23 0 01S0140</t>
  </si>
  <si>
    <t xml:space="preserve">Ремонт автомобильных дорог общего пользования местного значения, за счет средств дорожного фонда </t>
  </si>
  <si>
    <t>Расходы на выплаты по оплате труда заместителя председателя совета депутатов</t>
  </si>
  <si>
    <t>Обеспечение деятельности секретаря совета депутатов</t>
  </si>
  <si>
    <t>44 0 0000000</t>
  </si>
  <si>
    <t xml:space="preserve"> Муниципальная программа "Газификация населённых пунктов  муниципального образования "Куйвозовское сельское поселение " Всеволожского муниципального района Ленинградской области </t>
  </si>
  <si>
    <t>42 0 0000000</t>
  </si>
  <si>
    <t xml:space="preserve">Проектирование, строительство, реконструкция и кап.  ремонт объектов в рамках непрограммных расходов органов местного самоуправления </t>
  </si>
  <si>
    <t>Социальное обеспечение населения</t>
  </si>
  <si>
    <t>23 0 01R4970</t>
  </si>
  <si>
    <t>2300100650</t>
  </si>
  <si>
    <t>23 0 01S0180</t>
  </si>
  <si>
    <t xml:space="preserve">Проектирование, строительство объектов теплоснабжения  </t>
  </si>
  <si>
    <t>48 4 01S4310</t>
  </si>
  <si>
    <t>22 1 0100140</t>
  </si>
  <si>
    <t>Непрограммные расходы  ОМСУ МО "Куйвозовское сельское поселение" и представительного органа МО</t>
  </si>
  <si>
    <t>22 2 0100140</t>
  </si>
  <si>
    <t>22 1 0000000</t>
  </si>
  <si>
    <t>Содержание депутатов представительного органа МО</t>
  </si>
  <si>
    <t>22 1 0100000</t>
  </si>
  <si>
    <t>Обеспечение деятельности депутатов представительного органа МО</t>
  </si>
  <si>
    <t>22 2 0000000</t>
  </si>
  <si>
    <t>Содержание секретаря представительного органа МО</t>
  </si>
  <si>
    <t>22 2 0100000</t>
  </si>
  <si>
    <t>Расходы на выплаты по оплате труда секретаря совета депутатов</t>
  </si>
  <si>
    <t>22 4 0000000</t>
  </si>
  <si>
    <t>Содержание аппарата ОМСУ</t>
  </si>
  <si>
    <t>22 4 0100000</t>
  </si>
  <si>
    <t>Обеспечение деятельности аппарата ОМСУ</t>
  </si>
  <si>
    <t>22 4 0100150</t>
  </si>
  <si>
    <t>Расходы на содержание аппарата ОМСУ МО "Куйвозовское сельское поселение" и представительного органа МО</t>
  </si>
  <si>
    <t xml:space="preserve">Непрограммные расходы  ОМСУ МО "Куйвозовское сельское поселение" </t>
  </si>
  <si>
    <t>23 3 0000000</t>
  </si>
  <si>
    <t>Обеспечение деятельности ОМСУ МО "Куйвозовское сельское поселение"</t>
  </si>
  <si>
    <t>Межбюджетные трансферты общего характера бюджетам субъектов РФ и МО</t>
  </si>
  <si>
    <t>Обеспечение деятельности ОМСУ МО "Куйвозовское сельское поселение" за счет средств местного бюджета</t>
  </si>
  <si>
    <t>23 3 0100000</t>
  </si>
  <si>
    <t>23 3 0100170</t>
  </si>
  <si>
    <t>22 4 000000</t>
  </si>
  <si>
    <t>22 4 010000</t>
  </si>
  <si>
    <t>22 4 010140</t>
  </si>
  <si>
    <t>Расходы на выплаты по оплате труда работников ОМСУ</t>
  </si>
  <si>
    <t>22 4 010150</t>
  </si>
  <si>
    <t>22 3 000000</t>
  </si>
  <si>
    <t>Содержание главы местной администрации</t>
  </si>
  <si>
    <t>22 3 010000</t>
  </si>
  <si>
    <t>Обеспечение деятельности главы местной администрации</t>
  </si>
  <si>
    <t>22 3 010140</t>
  </si>
  <si>
    <t>Расходы на выплаты по оплате труда главы администрации</t>
  </si>
  <si>
    <t>23 3 0100200</t>
  </si>
  <si>
    <t>Резервный фонд администрации МО в рамках непрограммных расходов ОМСУ МО " Куйвозовское сельское поселение"</t>
  </si>
  <si>
    <t>23 3 0100250</t>
  </si>
  <si>
    <t>23 3 0100220</t>
  </si>
  <si>
    <t>41 4 0100230</t>
  </si>
  <si>
    <t>41 4 0100000</t>
  </si>
  <si>
    <t>Реализация прочих мероприятий в области культуры и отдыха населения</t>
  </si>
  <si>
    <t>41 4 0000000</t>
  </si>
  <si>
    <t xml:space="preserve">Комплекс процессных мероприятий, направленных на реализацию МП "Организация и проведение культурно-массовых мероприятий" </t>
  </si>
  <si>
    <t xml:space="preserve"> МП "Организация и проведение культурно-массовых мероприятий на территории МО "Куйвозовское сельское поселение" </t>
  </si>
  <si>
    <t>23 4 0000000</t>
  </si>
  <si>
    <t>23 4 0100000</t>
  </si>
  <si>
    <t>Непрограммные расходы ОМСУ МО "Куйвозовское сельское поселение" за счет средств федерального бюджета</t>
  </si>
  <si>
    <t>Мероприятия, реализуемые за счет средств федерального бюджета</t>
  </si>
  <si>
    <t>23 4 0151180</t>
  </si>
  <si>
    <t>Защита населения и территории от чрезвычайных ситуаций природного и техногенного характера, пожарная безопасность</t>
  </si>
  <si>
    <t xml:space="preserve">МП " Безопасность на территории МО"Куйвозовского сельского поселения"  </t>
  </si>
  <si>
    <t>45 4 0000000</t>
  </si>
  <si>
    <t xml:space="preserve">Комплекс процессных мероприятий, направленных на реализацию МП "Безопасность на территории МО Куйвозовское сельское поселение" </t>
  </si>
  <si>
    <t>45 4 0100000</t>
  </si>
  <si>
    <t>45 4 0100500</t>
  </si>
  <si>
    <t>Меропрятия, направленные на обеспечение безопасности населения МО "Куйвозовское сельское поселение"</t>
  </si>
  <si>
    <t>45 4 0200000</t>
  </si>
  <si>
    <t>45 4 0200550</t>
  </si>
  <si>
    <t>Мероприятия по пожарной безопасности населения на территории МО "Куйвозовское сельское поселение"</t>
  </si>
  <si>
    <t>23 1 0171340</t>
  </si>
  <si>
    <t>23 1 0000000</t>
  </si>
  <si>
    <t>Непрограммные расходы ОМСУ МО "Куйвозовское сельское поселение" за счет средств областного бюджета Ленинградской области</t>
  </si>
  <si>
    <t>23 1 0100000</t>
  </si>
  <si>
    <t>Мероприятия, реализуемые за счет средств областного бюджета Ленинградской области</t>
  </si>
  <si>
    <t>Непрограммные расходы ОМСУ МО "Куйвозовское сельское поселение"</t>
  </si>
  <si>
    <t>23 3 0100550</t>
  </si>
  <si>
    <t>23 3 0100560</t>
  </si>
  <si>
    <t>Проектно-изысктельские работы по капитальному ремонту внутрипоселковых дорог общего пользования местного значения</t>
  </si>
  <si>
    <t>МП "Создание условий для эффективного выполнения ОМСУ своих полномочий на территории МО "Куйвозовское сельское поселение" в рамках областного закона 147-ОЗ</t>
  </si>
  <si>
    <t>44 4 0000000</t>
  </si>
  <si>
    <t>Комплекс процессных мероприятий, направленных на реализацию МП "Создание условий для эффективного выполнения ОМСУ своих полномочий на территории МО "Куйвозовское сельское поселение""</t>
  </si>
  <si>
    <t>44 4 0100000</t>
  </si>
  <si>
    <t>44 4 01S4770</t>
  </si>
  <si>
    <t>Реализация мероприятий по исполнению МП "Создание условий для эффективного выполнения ОМСУ своих полномочий на территории МО "Куйвозовское сельское поселение"" в рамках областного закона 147-ОЗ</t>
  </si>
  <si>
    <t>40 0 0000000</t>
  </si>
  <si>
    <t>Муниципальные программы</t>
  </si>
  <si>
    <t xml:space="preserve">Комплекс процессных мероприятий, направленных на реализацию МП " Безопасность на территории МО"Куйвозовского сельского поселения"  </t>
  </si>
  <si>
    <t>Мероприятия, направленные на обеспечение безопасности населения МО "Куйвозовское сельское поселение"</t>
  </si>
  <si>
    <t>ДРУГИЕ ВОПРОСЫ В ОБЛАСТИ НАЦИОНАЛЬНОЙ ЭКОНОМИКИ</t>
  </si>
  <si>
    <t>ДОРОЖНОЕ ХОЗЯЙСТВО</t>
  </si>
  <si>
    <t>23 3 0100310</t>
  </si>
  <si>
    <t>ЖИЛИЩНОЕ ХОЗЯЙСТВО</t>
  </si>
  <si>
    <t>23 3 0100330</t>
  </si>
  <si>
    <t>23 3 0100320</t>
  </si>
  <si>
    <t>ГРАЖДАНСКАЯ ОБОРОНА</t>
  </si>
  <si>
    <t>23 3 0100440</t>
  </si>
  <si>
    <t>КОММУНАЛЬНОЕ ХОЗЯЙСТВО</t>
  </si>
  <si>
    <t>23 3 0100420</t>
  </si>
  <si>
    <t>23 3 0100610</t>
  </si>
  <si>
    <t>23 3 0100620</t>
  </si>
  <si>
    <t>23 3 0100630</t>
  </si>
  <si>
    <t>23 3 0100640</t>
  </si>
  <si>
    <t>23 3 0100650</t>
  </si>
  <si>
    <t xml:space="preserve">Установка, ремонт и содержание элементов внешнего благоустройства и оборудования детских и спортивных площадок </t>
  </si>
  <si>
    <t>Расходы на обеспечение деятельности подведомственного учреждения МКУ "Куйвози-Сервис"</t>
  </si>
  <si>
    <t>46 0 0000000</t>
  </si>
  <si>
    <t>МП  "Поддержка развития общественной инфраструктуры в МО "Куйвозовское сельское поселение"</t>
  </si>
  <si>
    <t>46 4 0000000</t>
  </si>
  <si>
    <t>Комплекс процессных мероприятий, направленных на реализацию МП  "Поддержка развития общественной инфраструктуры в МО "Куйвозовское сельское поселение"</t>
  </si>
  <si>
    <t>46 4 0100000</t>
  </si>
  <si>
    <t>Реализация мероприятий, направленных на поддержку развития общественной инфраструктуры в МО "Куйвозовское сельское поселение"</t>
  </si>
  <si>
    <t>46 4 01S4840</t>
  </si>
  <si>
    <t>Расходы на реализацию мероприятий, направленных на поддержку развития общественной инфраструктуры в МО "Куйвозовское сельское поселение"</t>
  </si>
  <si>
    <t>47 0 0000000</t>
  </si>
  <si>
    <t>47 4 0000000</t>
  </si>
  <si>
    <t>47 4 0100000</t>
  </si>
  <si>
    <t>МП "О содействии развитию иных форм  местного самоуправления  на территории д.Куйвози, являющейся административным центром поселения" в рамках областного закона 3-ОЗ</t>
  </si>
  <si>
    <t xml:space="preserve">Комплекс процессных мероприятий, направленных на реализацию МП "О содействии развитию иных форм  местного самоуправления  на территории д.Куйвози, являющейся административным центром поселения" </t>
  </si>
  <si>
    <t xml:space="preserve">Реализация мероприятий, направленных на исполнение МП "О содействии развитию иных форм  местного самоуправления  на территории д.Куйвози, являющейся административным центром поселения" </t>
  </si>
  <si>
    <t xml:space="preserve">Расходы на реализацию мероприятий, направленных на исполнение МП "О содействии развитию иных форм  местного самоуправления  на территории д.Куйвози, являющейся административным центром поселения" </t>
  </si>
  <si>
    <t>48 4 0000000</t>
  </si>
  <si>
    <t>МП "Борьба с брщевиком Сосновского на территории МО "Куйвозовское сельское поселение"</t>
  </si>
  <si>
    <t>Комплекс процессных мероприятий, направленных на реализацию МП "Борьба с брщевиком Сосновского на территории МО "Куйвозовское сельское поселение"</t>
  </si>
  <si>
    <t>48 4 0100000</t>
  </si>
  <si>
    <t>Реализация мероприятий, направленных на исполнение МП "Борьба с брщевиком Сосновского на территории МО "Куйвозовское сельское поселение"</t>
  </si>
  <si>
    <t>Расходы на реализацию мероприятий, направленных на исполнение МП "Борьба с брщевиком Сосновского на территории МО "Куйвозовское сельское поселение"</t>
  </si>
  <si>
    <t xml:space="preserve">МП " Развитие физической культуры, спорта и молодёжной политики в муниципальном образовании "Куйвозовское сельское поселение" </t>
  </si>
  <si>
    <t>43 4 0000000</t>
  </si>
  <si>
    <t xml:space="preserve">Комплекс процессных мероприятий, направленных на реализацию МП " Развитие физической культуры, спорта и молодёжной политики в муниципальном образовании "Куйвозовское сельское поселение" </t>
  </si>
  <si>
    <t>43 4 0100000</t>
  </si>
  <si>
    <t>Подпрограмма "Развитие молодёжной политики в МО  "Куйвозовское сельское поселение"</t>
  </si>
  <si>
    <t>43 4 0100710</t>
  </si>
  <si>
    <t>МОЛОДЕЖНАЯ ПОЛИТИКА</t>
  </si>
  <si>
    <t>КУЛЬТУРА</t>
  </si>
  <si>
    <t>23 3 0100160</t>
  </si>
  <si>
    <t xml:space="preserve">Расходы на обеспечение деятельности государственных казённых учреждений в рамках непрограммных расходов ОМСУ МО "Куйвозовское сельское поселение" </t>
  </si>
  <si>
    <t>23 1 01S0360</t>
  </si>
  <si>
    <t>Расходы за счет субсидии на обеспечение выплат стимулирующего характера работникам  учреждений культуры</t>
  </si>
  <si>
    <t>23 3 0100900</t>
  </si>
  <si>
    <t>Публичные нормативные социальные выплаты гражданам</t>
  </si>
  <si>
    <t xml:space="preserve">МП " Развитие физической культуры, спорта и молодёжной политики в МО "Куйвозовское сельское поселение" </t>
  </si>
  <si>
    <t>43 4  0000000</t>
  </si>
  <si>
    <t xml:space="preserve"> Комплекс процессных мероприятий, направленных на реализацию МП " Развитие физической культуры, спорта и молодёжной политики в МО "Куйвозовское сельское поселение" </t>
  </si>
  <si>
    <t>43 4  0200000</t>
  </si>
  <si>
    <t>Подпрограмма "Развитие физической культуры , спорта в МО  "Куйвозовское сельское поселение"</t>
  </si>
  <si>
    <t>Организация и проведение   мероприятий  по физической культуре и спорту для детей и молодёжи.</t>
  </si>
  <si>
    <t>43 4 0200720</t>
  </si>
  <si>
    <t>23 3 0100210</t>
  </si>
  <si>
    <t>23 3 0100230</t>
  </si>
  <si>
    <t>23 3 0100450</t>
  </si>
  <si>
    <t>23 3 0100460</t>
  </si>
  <si>
    <t>49 0 0000000</t>
  </si>
  <si>
    <t>49 8 0000000</t>
  </si>
  <si>
    <t>49 8 0100000</t>
  </si>
  <si>
    <t>49 8 01S4200</t>
  </si>
  <si>
    <t>МП "Развитие дорожного хозяйства в МО "Куйвозовское сельское поселение" Всеволожского муниципального района Ленинградской области</t>
  </si>
  <si>
    <t>Мероприятия, направленные на достижение целей проектов, имеющих приоритетный социально-значимый характер</t>
  </si>
  <si>
    <t>Содержание и ремонт автомобильных дорог общего пользования местного значения и искусственных сооружений на них</t>
  </si>
  <si>
    <t>Реализация мероприятий, направленных на достижение целей проектов, имеющих приоритетный социально-значимый характер</t>
  </si>
  <si>
    <t>Расходы на реализацию мероприятий, направленных на достижение целей проектов - капитальный ремонт и ремонт автомобильных дорог общего пользования местного значения, имеющих приоритетный социально-значимый характер</t>
  </si>
  <si>
    <t>Расходы, связанные с разработкой , проверкой смет и технической документации ,экспертиза проектной документации</t>
  </si>
  <si>
    <t>Расходы, связанные со строительным, техническим, авторским надзором, другими контрольными мероприятиями</t>
  </si>
  <si>
    <t>23 1 01S0160</t>
  </si>
  <si>
    <t>Расходы на реализацию мероприятий по обеспечению устойчивого функционирования объектов теплоснабжения</t>
  </si>
  <si>
    <t>47 4 01S4660</t>
  </si>
  <si>
    <t>2022г.       Плановый показатель</t>
  </si>
  <si>
    <t>2022г.       Исполнение</t>
  </si>
  <si>
    <t>23 3 0100270</t>
  </si>
  <si>
    <t>830</t>
  </si>
  <si>
    <t xml:space="preserve">Исполнение судебных актов РФ и мировых соглашений по возмещению вреда, причиненного в результате незаконных действий (бездействий) органов местного самоуправления </t>
  </si>
  <si>
    <t>Мероприятия, направленные на реализацию областного закона 147-ОЗ</t>
  </si>
  <si>
    <t>Исполнение расходной части бюджета по ведомственной структуре расходов бюджета муниципального образования "Куйвозовское сельское поселение" Всеволожского муниципального района Ленинградской области за первое полугодие 2022 года.</t>
  </si>
  <si>
    <t xml:space="preserve">приложение 4                                                                                                   к постановлению администрации                                                                       от 20.07.2022 года №315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</si>
</sst>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4"/>
      <name val="Times New Roman"/>
      <family val="1"/>
      <charset val="204"/>
    </font>
    <font>
      <b/>
      <sz val="11"/>
      <color rgb="FF22272F"/>
      <name val="Times New Roman"/>
      <family val="1"/>
      <charset val="204"/>
    </font>
    <font>
      <b/>
      <sz val="14"/>
      <color rgb="FF22272F"/>
      <name val="Times New Roman"/>
      <family val="1"/>
      <charset val="204"/>
    </font>
    <font>
      <sz val="11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5" fillId="0" borderId="0" xfId="0" applyNumberFormat="1" applyFont="1" applyAlignment="1">
      <alignment vertical="top" wrapText="1"/>
    </xf>
    <xf numFmtId="0" fontId="0" fillId="0" borderId="0" xfId="0" applyNumberFormat="1" applyAlignment="1">
      <alignment vertical="top" wrapText="1"/>
    </xf>
    <xf numFmtId="0" fontId="0" fillId="0" borderId="1" xfId="0" applyNumberFormat="1" applyBorder="1" applyAlignment="1">
      <alignment vertical="top" wrapText="1"/>
    </xf>
    <xf numFmtId="0" fontId="0" fillId="0" borderId="2" xfId="0" applyNumberFormat="1" applyBorder="1" applyAlignment="1">
      <alignment vertical="top" wrapText="1"/>
    </xf>
    <xf numFmtId="0" fontId="5" fillId="0" borderId="0" xfId="0" applyNumberFormat="1" applyFont="1" applyAlignment="1">
      <alignment horizontal="center" vertical="top" wrapText="1"/>
    </xf>
    <xf numFmtId="0" fontId="0" fillId="0" borderId="0" xfId="0" applyNumberFormat="1" applyAlignment="1">
      <alignment horizontal="center" vertical="top" wrapText="1"/>
    </xf>
    <xf numFmtId="0" fontId="0" fillId="0" borderId="2" xfId="0" applyNumberFormat="1" applyBorder="1" applyAlignment="1">
      <alignment horizontal="center" vertical="top" wrapText="1"/>
    </xf>
    <xf numFmtId="0" fontId="0" fillId="0" borderId="3" xfId="0" applyNumberFormat="1" applyBorder="1" applyAlignment="1">
      <alignment horizontal="center" vertical="top" wrapText="1"/>
    </xf>
    <xf numFmtId="0" fontId="2" fillId="2" borderId="4" xfId="0" applyFont="1" applyFill="1" applyBorder="1" applyAlignment="1">
      <alignment vertical="top" wrapText="1"/>
    </xf>
    <xf numFmtId="49" fontId="2" fillId="2" borderId="4" xfId="0" applyNumberFormat="1" applyFont="1" applyFill="1" applyBorder="1" applyAlignment="1">
      <alignment horizontal="center"/>
    </xf>
    <xf numFmtId="164" fontId="2" fillId="2" borderId="4" xfId="0" applyNumberFormat="1" applyFont="1" applyFill="1" applyBorder="1" applyAlignment="1">
      <alignment horizontal="center"/>
    </xf>
    <xf numFmtId="0" fontId="2" fillId="2" borderId="4" xfId="0" applyFont="1" applyFill="1" applyBorder="1" applyAlignment="1">
      <alignment wrapText="1"/>
    </xf>
    <xf numFmtId="164" fontId="3" fillId="2" borderId="4" xfId="0" applyNumberFormat="1" applyFont="1" applyFill="1" applyBorder="1" applyAlignment="1">
      <alignment horizontal="center"/>
    </xf>
    <xf numFmtId="0" fontId="3" fillId="2" borderId="4" xfId="0" applyFont="1" applyFill="1" applyBorder="1" applyAlignment="1">
      <alignment vertical="top" wrapText="1"/>
    </xf>
    <xf numFmtId="49" fontId="3" fillId="2" borderId="4" xfId="1" applyNumberFormat="1" applyFont="1" applyFill="1" applyBorder="1" applyAlignment="1">
      <alignment horizontal="justify" vertical="center" wrapText="1"/>
    </xf>
    <xf numFmtId="49" fontId="2" fillId="2" borderId="4" xfId="1" applyNumberFormat="1" applyFont="1" applyFill="1" applyBorder="1" applyAlignment="1">
      <alignment horizontal="justify" vertical="center" wrapText="1"/>
    </xf>
    <xf numFmtId="0" fontId="9" fillId="2" borderId="0" xfId="0" applyFont="1" applyFill="1"/>
    <xf numFmtId="0" fontId="0" fillId="2" borderId="0" xfId="0" applyFill="1"/>
    <xf numFmtId="0" fontId="3" fillId="2" borderId="4" xfId="0" applyFont="1" applyFill="1" applyBorder="1" applyAlignment="1">
      <alignment horizontal="center" vertical="top" wrapText="1"/>
    </xf>
    <xf numFmtId="0" fontId="3" fillId="2" borderId="5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horizontal="left" vertical="top" wrapText="1"/>
    </xf>
    <xf numFmtId="0" fontId="2" fillId="2" borderId="4" xfId="0" applyFont="1" applyFill="1" applyBorder="1" applyAlignment="1">
      <alignment horizontal="center" vertical="top" wrapText="1"/>
    </xf>
    <xf numFmtId="164" fontId="3" fillId="2" borderId="4" xfId="0" applyNumberFormat="1" applyFont="1" applyFill="1" applyBorder="1" applyAlignment="1">
      <alignment horizontal="center" vertical="top" wrapText="1"/>
    </xf>
    <xf numFmtId="164" fontId="0" fillId="2" borderId="0" xfId="0" applyNumberFormat="1" applyFill="1"/>
    <xf numFmtId="49" fontId="2" fillId="2" borderId="4" xfId="1" applyNumberFormat="1" applyFont="1" applyFill="1" applyBorder="1" applyAlignment="1">
      <alignment horizontal="justify" wrapText="1"/>
    </xf>
    <xf numFmtId="49" fontId="2" fillId="2" borderId="4" xfId="0" applyNumberFormat="1" applyFont="1" applyFill="1" applyBorder="1" applyAlignment="1">
      <alignment vertical="top" wrapText="1"/>
    </xf>
    <xf numFmtId="49" fontId="8" fillId="2" borderId="4" xfId="1" applyNumberFormat="1" applyFont="1" applyFill="1" applyBorder="1" applyAlignment="1">
      <alignment horizontal="justify" vertical="center" wrapText="1"/>
    </xf>
    <xf numFmtId="0" fontId="7" fillId="2" borderId="4" xfId="0" applyFont="1" applyFill="1" applyBorder="1" applyAlignment="1">
      <alignment wrapText="1"/>
    </xf>
    <xf numFmtId="0" fontId="3" fillId="2" borderId="4" xfId="0" applyFont="1" applyFill="1" applyBorder="1" applyAlignment="1">
      <alignment wrapText="1"/>
    </xf>
    <xf numFmtId="0" fontId="3" fillId="2" borderId="4" xfId="0" applyFont="1" applyFill="1" applyBorder="1" applyAlignment="1">
      <alignment horizontal="center"/>
    </xf>
    <xf numFmtId="49" fontId="3" fillId="2" borderId="4" xfId="0" applyNumberFormat="1" applyFont="1" applyFill="1" applyBorder="1" applyAlignment="1">
      <alignment horizontal="center"/>
    </xf>
    <xf numFmtId="49" fontId="2" fillId="2" borderId="4" xfId="1" applyNumberFormat="1" applyFont="1" applyFill="1" applyBorder="1" applyAlignment="1">
      <alignment horizontal="left" vertical="center" wrapText="1"/>
    </xf>
    <xf numFmtId="49" fontId="2" fillId="2" borderId="4" xfId="1" applyNumberFormat="1" applyFont="1" applyFill="1" applyBorder="1" applyAlignment="1">
      <alignment horizontal="left" vertical="top" wrapText="1"/>
    </xf>
    <xf numFmtId="164" fontId="3" fillId="0" borderId="4" xfId="0" applyNumberFormat="1" applyFont="1" applyFill="1" applyBorder="1" applyAlignment="1">
      <alignment horizontal="center"/>
    </xf>
    <xf numFmtId="164" fontId="2" fillId="0" borderId="4" xfId="0" applyNumberFormat="1" applyFont="1" applyFill="1" applyBorder="1" applyAlignment="1">
      <alignment horizontal="center"/>
    </xf>
    <xf numFmtId="0" fontId="10" fillId="2" borderId="4" xfId="0" applyFont="1" applyFill="1" applyBorder="1" applyAlignment="1">
      <alignment wrapText="1"/>
    </xf>
    <xf numFmtId="49" fontId="2" fillId="2" borderId="0" xfId="0" applyNumberFormat="1" applyFont="1" applyFill="1" applyBorder="1" applyAlignment="1">
      <alignment horizontal="center"/>
    </xf>
    <xf numFmtId="0" fontId="11" fillId="0" borderId="0" xfId="0" applyFont="1" applyAlignment="1">
      <alignment vertical="center" wrapText="1"/>
    </xf>
    <xf numFmtId="0" fontId="3" fillId="2" borderId="4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49" fontId="2" fillId="2" borderId="4" xfId="0" applyNumberFormat="1" applyFont="1" applyFill="1" applyBorder="1" applyAlignment="1">
      <alignment horizontal="left" vertical="center" wrapText="1"/>
    </xf>
    <xf numFmtId="49" fontId="3" fillId="2" borderId="4" xfId="0" applyNumberFormat="1" applyFont="1" applyFill="1" applyBorder="1" applyAlignment="1">
      <alignment horizontal="left" vertical="center"/>
    </xf>
    <xf numFmtId="0" fontId="12" fillId="0" borderId="0" xfId="0" applyFont="1" applyAlignment="1">
      <alignment wrapText="1"/>
    </xf>
    <xf numFmtId="49" fontId="3" fillId="2" borderId="4" xfId="1" applyNumberFormat="1" applyFont="1" applyFill="1" applyBorder="1" applyAlignment="1">
      <alignment horizontal="left" vertical="center" wrapText="1"/>
    </xf>
    <xf numFmtId="0" fontId="7" fillId="2" borderId="0" xfId="0" applyFont="1" applyFill="1" applyAlignment="1">
      <alignment horizontal="right" wrapText="1"/>
    </xf>
    <xf numFmtId="49" fontId="2" fillId="2" borderId="4" xfId="1" applyNumberFormat="1" applyFont="1" applyFill="1" applyBorder="1" applyAlignment="1">
      <alignment horizontal="justify" vertical="top" wrapText="1"/>
    </xf>
    <xf numFmtId="164" fontId="13" fillId="2" borderId="4" xfId="0" applyNumberFormat="1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 vertical="top" wrapText="1"/>
    </xf>
    <xf numFmtId="0" fontId="3" fillId="2" borderId="5" xfId="0" applyFont="1" applyFill="1" applyBorder="1" applyAlignment="1">
      <alignment horizontal="center" vertical="top" wrapText="1"/>
    </xf>
    <xf numFmtId="0" fontId="7" fillId="2" borderId="0" xfId="0" applyFont="1" applyFill="1" applyAlignment="1">
      <alignment horizontal="right" wrapText="1"/>
    </xf>
    <xf numFmtId="0" fontId="4" fillId="2" borderId="0" xfId="0" applyFont="1" applyFill="1" applyAlignment="1">
      <alignment horizontal="center" vertical="top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96"/>
  <sheetViews>
    <sheetView tabSelected="1" topLeftCell="A275" zoomScaleNormal="100" zoomScalePageLayoutView="80" workbookViewId="0">
      <selection activeCell="J287" sqref="J287"/>
    </sheetView>
  </sheetViews>
  <sheetFormatPr defaultColWidth="9.140625" defaultRowHeight="15" x14ac:dyDescent="0.25"/>
  <cols>
    <col min="1" max="1" width="55.42578125" style="18" customWidth="1"/>
    <col min="2" max="2" width="6.7109375" style="18" customWidth="1"/>
    <col min="3" max="3" width="6.5703125" style="18" customWidth="1"/>
    <col min="4" max="4" width="6.7109375" style="18" customWidth="1"/>
    <col min="5" max="5" width="13.28515625" style="18" customWidth="1"/>
    <col min="6" max="6" width="7.28515625" style="18" customWidth="1"/>
    <col min="7" max="8" width="13.28515625" style="18" customWidth="1"/>
    <col min="9" max="9" width="15.7109375" style="18" customWidth="1"/>
    <col min="10" max="10" width="14.28515625" style="18" customWidth="1"/>
    <col min="11" max="11" width="18.85546875" style="18" customWidth="1"/>
    <col min="12" max="16384" width="9.140625" style="18"/>
  </cols>
  <sheetData>
    <row r="1" spans="1:8" x14ac:dyDescent="0.25">
      <c r="A1" s="17"/>
      <c r="B1" s="17"/>
      <c r="C1" s="17"/>
      <c r="D1" s="17"/>
      <c r="E1" s="50" t="s">
        <v>323</v>
      </c>
      <c r="F1" s="50"/>
      <c r="G1" s="50"/>
      <c r="H1" s="50"/>
    </row>
    <row r="2" spans="1:8" ht="39.75" customHeight="1" x14ac:dyDescent="0.25">
      <c r="A2" s="17"/>
      <c r="B2" s="17"/>
      <c r="C2" s="17"/>
      <c r="D2" s="17"/>
      <c r="E2" s="50"/>
      <c r="F2" s="50"/>
      <c r="G2" s="50"/>
      <c r="H2" s="50"/>
    </row>
    <row r="3" spans="1:8" ht="0.75" customHeight="1" x14ac:dyDescent="0.25">
      <c r="A3" s="17"/>
      <c r="B3" s="17"/>
      <c r="C3" s="17"/>
      <c r="D3" s="17"/>
      <c r="E3" s="50"/>
      <c r="F3" s="50"/>
      <c r="G3" s="50"/>
      <c r="H3" s="50"/>
    </row>
    <row r="4" spans="1:8" ht="0.75" customHeight="1" x14ac:dyDescent="0.25">
      <c r="A4" s="17"/>
      <c r="B4" s="17"/>
      <c r="C4" s="17"/>
      <c r="D4" s="17"/>
      <c r="E4" s="45"/>
      <c r="F4" s="45"/>
      <c r="G4" s="45"/>
      <c r="H4" s="45"/>
    </row>
    <row r="5" spans="1:8" ht="25.5" customHeight="1" x14ac:dyDescent="0.25">
      <c r="A5" s="17"/>
      <c r="B5" s="17"/>
      <c r="C5" s="17"/>
      <c r="D5" s="17"/>
      <c r="E5" s="45"/>
      <c r="F5" s="45"/>
      <c r="G5" s="45"/>
      <c r="H5" s="45"/>
    </row>
    <row r="6" spans="1:8" ht="0.75" customHeight="1" x14ac:dyDescent="0.25">
      <c r="A6" s="17"/>
      <c r="B6" s="17"/>
      <c r="C6" s="17"/>
      <c r="D6" s="17"/>
      <c r="E6" s="45"/>
      <c r="F6" s="45"/>
      <c r="G6" s="45"/>
      <c r="H6" s="45"/>
    </row>
    <row r="7" spans="1:8" ht="0.75" customHeight="1" x14ac:dyDescent="0.25">
      <c r="A7" s="17"/>
      <c r="B7" s="17"/>
      <c r="C7" s="17"/>
      <c r="D7" s="17"/>
      <c r="E7" s="45"/>
      <c r="F7" s="45"/>
      <c r="G7" s="45"/>
      <c r="H7" s="45"/>
    </row>
    <row r="8" spans="1:8" ht="0.75" customHeight="1" x14ac:dyDescent="0.25">
      <c r="A8" s="17"/>
      <c r="B8" s="17"/>
      <c r="C8" s="17"/>
      <c r="D8" s="17"/>
      <c r="E8" s="45"/>
      <c r="F8" s="45"/>
      <c r="G8" s="45"/>
      <c r="H8" s="45"/>
    </row>
    <row r="9" spans="1:8" ht="0.75" customHeight="1" x14ac:dyDescent="0.25">
      <c r="A9" s="17"/>
      <c r="B9" s="17"/>
      <c r="C9" s="17"/>
      <c r="D9" s="17"/>
      <c r="E9" s="45"/>
      <c r="F9" s="45"/>
      <c r="G9" s="45"/>
      <c r="H9" s="45"/>
    </row>
    <row r="10" spans="1:8" ht="63.75" customHeight="1" x14ac:dyDescent="0.25">
      <c r="A10" s="51" t="s">
        <v>322</v>
      </c>
      <c r="B10" s="51"/>
      <c r="C10" s="51"/>
      <c r="D10" s="51"/>
      <c r="E10" s="51"/>
      <c r="F10" s="51"/>
      <c r="G10" s="51"/>
      <c r="H10" s="51"/>
    </row>
    <row r="11" spans="1:8" ht="33" customHeight="1" x14ac:dyDescent="0.25">
      <c r="A11" s="48" t="s">
        <v>33</v>
      </c>
      <c r="B11" s="48" t="s">
        <v>91</v>
      </c>
      <c r="C11" s="48" t="s">
        <v>34</v>
      </c>
      <c r="D11" s="48" t="s">
        <v>35</v>
      </c>
      <c r="E11" s="48" t="s">
        <v>36</v>
      </c>
      <c r="F11" s="48" t="s">
        <v>37</v>
      </c>
      <c r="G11" s="19" t="s">
        <v>114</v>
      </c>
      <c r="H11" s="19" t="s">
        <v>114</v>
      </c>
    </row>
    <row r="12" spans="1:8" ht="48.75" customHeight="1" x14ac:dyDescent="0.25">
      <c r="A12" s="49"/>
      <c r="B12" s="49"/>
      <c r="C12" s="49"/>
      <c r="D12" s="49"/>
      <c r="E12" s="49"/>
      <c r="F12" s="49"/>
      <c r="G12" s="19" t="s">
        <v>316</v>
      </c>
      <c r="H12" s="19" t="s">
        <v>317</v>
      </c>
    </row>
    <row r="13" spans="1:8" ht="15" customHeight="1" x14ac:dyDescent="0.25">
      <c r="A13" s="20">
        <v>1</v>
      </c>
      <c r="B13" s="20">
        <v>2</v>
      </c>
      <c r="C13" s="20">
        <v>3</v>
      </c>
      <c r="D13" s="20">
        <v>4</v>
      </c>
      <c r="E13" s="20">
        <v>5</v>
      </c>
      <c r="F13" s="20">
        <v>6</v>
      </c>
      <c r="G13" s="19">
        <v>7</v>
      </c>
      <c r="H13" s="19">
        <v>9</v>
      </c>
    </row>
    <row r="14" spans="1:8" ht="22.5" customHeight="1" x14ac:dyDescent="0.25">
      <c r="A14" s="21" t="s">
        <v>117</v>
      </c>
      <c r="B14" s="15"/>
      <c r="C14" s="22"/>
      <c r="D14" s="22"/>
      <c r="E14" s="22"/>
      <c r="F14" s="22"/>
      <c r="G14" s="23">
        <f>G15</f>
        <v>199408.7</v>
      </c>
      <c r="H14" s="23">
        <v>48394.3</v>
      </c>
    </row>
    <row r="15" spans="1:8" ht="51" customHeight="1" x14ac:dyDescent="0.25">
      <c r="A15" s="21" t="s">
        <v>118</v>
      </c>
      <c r="B15" s="15" t="s">
        <v>92</v>
      </c>
      <c r="C15" s="22"/>
      <c r="D15" s="22"/>
      <c r="E15" s="22"/>
      <c r="F15" s="22"/>
      <c r="G15" s="23">
        <v>199408.7</v>
      </c>
      <c r="H15" s="23">
        <f>H14</f>
        <v>48394.3</v>
      </c>
    </row>
    <row r="16" spans="1:8" ht="33.75" customHeight="1" x14ac:dyDescent="0.25">
      <c r="A16" s="15" t="s">
        <v>0</v>
      </c>
      <c r="B16" s="16" t="s">
        <v>92</v>
      </c>
      <c r="C16" s="10" t="s">
        <v>1</v>
      </c>
      <c r="D16" s="10" t="s">
        <v>2</v>
      </c>
      <c r="E16" s="10"/>
      <c r="F16" s="10"/>
      <c r="G16" s="13">
        <f>G17+G38+G58+G64</f>
        <v>50339.5</v>
      </c>
      <c r="H16" s="13">
        <f>H17+H38+H58+H64</f>
        <v>18157.400000000001</v>
      </c>
    </row>
    <row r="17" spans="1:8" ht="48" customHeight="1" x14ac:dyDescent="0.25">
      <c r="A17" s="16" t="s">
        <v>3</v>
      </c>
      <c r="B17" s="16" t="s">
        <v>92</v>
      </c>
      <c r="C17" s="10" t="s">
        <v>1</v>
      </c>
      <c r="D17" s="10" t="s">
        <v>4</v>
      </c>
      <c r="E17" s="10"/>
      <c r="F17" s="10"/>
      <c r="G17" s="13">
        <f>G18+G36</f>
        <v>4400.3999999999996</v>
      </c>
      <c r="H17" s="13">
        <f>H18+H36</f>
        <v>1765.7</v>
      </c>
    </row>
    <row r="18" spans="1:8" ht="40.5" customHeight="1" x14ac:dyDescent="0.25">
      <c r="A18" s="9" t="s">
        <v>161</v>
      </c>
      <c r="B18" s="16" t="s">
        <v>92</v>
      </c>
      <c r="C18" s="10" t="s">
        <v>1</v>
      </c>
      <c r="D18" s="10" t="s">
        <v>4</v>
      </c>
      <c r="E18" s="10" t="s">
        <v>81</v>
      </c>
      <c r="F18" s="10"/>
      <c r="G18" s="11">
        <f>G19+G24+G28+G31</f>
        <v>4343.8999999999996</v>
      </c>
      <c r="H18" s="11">
        <f>H19+H24+H28+H31</f>
        <v>1709.2</v>
      </c>
    </row>
    <row r="19" spans="1:8" ht="37.5" customHeight="1" x14ac:dyDescent="0.25">
      <c r="A19" s="16" t="s">
        <v>164</v>
      </c>
      <c r="B19" s="16" t="s">
        <v>92</v>
      </c>
      <c r="C19" s="10" t="s">
        <v>1</v>
      </c>
      <c r="D19" s="10" t="s">
        <v>4</v>
      </c>
      <c r="E19" s="10" t="s">
        <v>163</v>
      </c>
      <c r="F19" s="10"/>
      <c r="G19" s="11">
        <f>G20</f>
        <v>1873.5</v>
      </c>
      <c r="H19" s="11">
        <f>H20</f>
        <v>762.6</v>
      </c>
    </row>
    <row r="20" spans="1:8" ht="40.5" customHeight="1" x14ac:dyDescent="0.25">
      <c r="A20" s="16" t="s">
        <v>166</v>
      </c>
      <c r="B20" s="16" t="s">
        <v>92</v>
      </c>
      <c r="C20" s="10" t="s">
        <v>1</v>
      </c>
      <c r="D20" s="10" t="s">
        <v>4</v>
      </c>
      <c r="E20" s="10" t="s">
        <v>165</v>
      </c>
      <c r="F20" s="10"/>
      <c r="G20" s="11">
        <v>1873.5</v>
      </c>
      <c r="H20" s="11">
        <f>H21</f>
        <v>762.6</v>
      </c>
    </row>
    <row r="21" spans="1:8" ht="40.5" customHeight="1" x14ac:dyDescent="0.25">
      <c r="A21" s="16" t="s">
        <v>148</v>
      </c>
      <c r="B21" s="16" t="s">
        <v>92</v>
      </c>
      <c r="C21" s="10" t="s">
        <v>1</v>
      </c>
      <c r="D21" s="10" t="s">
        <v>4</v>
      </c>
      <c r="E21" s="10" t="s">
        <v>160</v>
      </c>
      <c r="F21" s="10"/>
      <c r="G21" s="11">
        <f>G22</f>
        <v>1873.5</v>
      </c>
      <c r="H21" s="11">
        <f>H22</f>
        <v>762.6</v>
      </c>
    </row>
    <row r="22" spans="1:8" ht="40.5" customHeight="1" x14ac:dyDescent="0.25">
      <c r="A22" s="9" t="s">
        <v>73</v>
      </c>
      <c r="B22" s="16" t="s">
        <v>92</v>
      </c>
      <c r="C22" s="10" t="s">
        <v>1</v>
      </c>
      <c r="D22" s="10" t="s">
        <v>4</v>
      </c>
      <c r="E22" s="10" t="s">
        <v>160</v>
      </c>
      <c r="F22" s="10" t="s">
        <v>72</v>
      </c>
      <c r="G22" s="11">
        <v>1873.5</v>
      </c>
      <c r="H22" s="35">
        <v>762.6</v>
      </c>
    </row>
    <row r="23" spans="1:8" ht="40.5" customHeight="1" x14ac:dyDescent="0.25">
      <c r="A23" s="9" t="s">
        <v>168</v>
      </c>
      <c r="B23" s="16" t="s">
        <v>92</v>
      </c>
      <c r="C23" s="10" t="s">
        <v>1</v>
      </c>
      <c r="D23" s="10" t="s">
        <v>4</v>
      </c>
      <c r="E23" s="10" t="s">
        <v>167</v>
      </c>
      <c r="F23" s="10"/>
      <c r="G23" s="11">
        <f>G24</f>
        <v>790.4</v>
      </c>
      <c r="H23" s="11">
        <f>H24</f>
        <v>246.6</v>
      </c>
    </row>
    <row r="24" spans="1:8" ht="30.75" customHeight="1" x14ac:dyDescent="0.25">
      <c r="A24" s="9" t="s">
        <v>149</v>
      </c>
      <c r="B24" s="16" t="s">
        <v>92</v>
      </c>
      <c r="C24" s="10" t="s">
        <v>1</v>
      </c>
      <c r="D24" s="10" t="s">
        <v>4</v>
      </c>
      <c r="E24" s="10" t="s">
        <v>169</v>
      </c>
      <c r="F24" s="10"/>
      <c r="G24" s="11">
        <f>G26</f>
        <v>790.4</v>
      </c>
      <c r="H24" s="11">
        <f>H26</f>
        <v>246.6</v>
      </c>
    </row>
    <row r="25" spans="1:8" ht="30.75" customHeight="1" x14ac:dyDescent="0.25">
      <c r="A25" s="16" t="s">
        <v>170</v>
      </c>
      <c r="B25" s="16" t="s">
        <v>92</v>
      </c>
      <c r="C25" s="10" t="s">
        <v>1</v>
      </c>
      <c r="D25" s="10" t="s">
        <v>4</v>
      </c>
      <c r="E25" s="10" t="s">
        <v>162</v>
      </c>
      <c r="F25" s="10"/>
      <c r="G25" s="11">
        <f>G26</f>
        <v>790.4</v>
      </c>
      <c r="H25" s="11">
        <f>H26</f>
        <v>246.6</v>
      </c>
    </row>
    <row r="26" spans="1:8" ht="36.75" customHeight="1" x14ac:dyDescent="0.25">
      <c r="A26" s="9" t="s">
        <v>73</v>
      </c>
      <c r="B26" s="16" t="s">
        <v>92</v>
      </c>
      <c r="C26" s="10" t="s">
        <v>1</v>
      </c>
      <c r="D26" s="10" t="s">
        <v>4</v>
      </c>
      <c r="E26" s="10" t="s">
        <v>162</v>
      </c>
      <c r="F26" s="10" t="s">
        <v>72</v>
      </c>
      <c r="G26" s="11">
        <v>790.4</v>
      </c>
      <c r="H26" s="11">
        <v>246.6</v>
      </c>
    </row>
    <row r="27" spans="1:8" ht="36.75" customHeight="1" x14ac:dyDescent="0.25">
      <c r="A27" s="9" t="s">
        <v>172</v>
      </c>
      <c r="B27" s="16" t="s">
        <v>92</v>
      </c>
      <c r="C27" s="10" t="s">
        <v>1</v>
      </c>
      <c r="D27" s="10" t="s">
        <v>4</v>
      </c>
      <c r="E27" s="10" t="s">
        <v>171</v>
      </c>
      <c r="F27" s="10"/>
      <c r="G27" s="11">
        <f>G28</f>
        <v>1680</v>
      </c>
      <c r="H27" s="11">
        <f>H28</f>
        <v>700</v>
      </c>
    </row>
    <row r="28" spans="1:8" ht="36" customHeight="1" x14ac:dyDescent="0.25">
      <c r="A28" s="9" t="s">
        <v>174</v>
      </c>
      <c r="B28" s="16" t="s">
        <v>92</v>
      </c>
      <c r="C28" s="10" t="s">
        <v>1</v>
      </c>
      <c r="D28" s="10" t="s">
        <v>4</v>
      </c>
      <c r="E28" s="10" t="s">
        <v>173</v>
      </c>
      <c r="F28" s="10"/>
      <c r="G28" s="11">
        <f>G30</f>
        <v>1680</v>
      </c>
      <c r="H28" s="11">
        <f>H30</f>
        <v>700</v>
      </c>
    </row>
    <row r="29" spans="1:8" ht="49.5" customHeight="1" x14ac:dyDescent="0.25">
      <c r="A29" s="9" t="s">
        <v>176</v>
      </c>
      <c r="B29" s="16" t="s">
        <v>92</v>
      </c>
      <c r="C29" s="10" t="s">
        <v>1</v>
      </c>
      <c r="D29" s="10" t="s">
        <v>4</v>
      </c>
      <c r="E29" s="10" t="s">
        <v>175</v>
      </c>
      <c r="F29" s="10"/>
      <c r="G29" s="11">
        <f>G30</f>
        <v>1680</v>
      </c>
      <c r="H29" s="11">
        <f>H30</f>
        <v>700</v>
      </c>
    </row>
    <row r="30" spans="1:8" ht="40.5" customHeight="1" x14ac:dyDescent="0.25">
      <c r="A30" s="9" t="str">
        <f>A26</f>
        <v>Расходы на выплаты персоналу государственных (муниципальных) органов</v>
      </c>
      <c r="B30" s="16" t="s">
        <v>92</v>
      </c>
      <c r="C30" s="10" t="s">
        <v>1</v>
      </c>
      <c r="D30" s="10" t="s">
        <v>4</v>
      </c>
      <c r="E30" s="10" t="s">
        <v>175</v>
      </c>
      <c r="F30" s="10" t="s">
        <v>72</v>
      </c>
      <c r="G30" s="11">
        <v>1680</v>
      </c>
      <c r="H30" s="11">
        <v>700</v>
      </c>
    </row>
    <row r="31" spans="1:8" ht="68.25" hidden="1" customHeight="1" x14ac:dyDescent="0.25">
      <c r="A31" s="9" t="s">
        <v>5</v>
      </c>
      <c r="B31" s="16" t="s">
        <v>92</v>
      </c>
      <c r="C31" s="10" t="s">
        <v>1</v>
      </c>
      <c r="D31" s="10" t="s">
        <v>4</v>
      </c>
      <c r="E31" s="10" t="s">
        <v>80</v>
      </c>
      <c r="F31" s="10"/>
      <c r="G31" s="11">
        <f>G32</f>
        <v>0</v>
      </c>
      <c r="H31" s="11">
        <f>H32</f>
        <v>0</v>
      </c>
    </row>
    <row r="32" spans="1:8" ht="42" hidden="1" customHeight="1" x14ac:dyDescent="0.25">
      <c r="A32" s="9" t="s">
        <v>6</v>
      </c>
      <c r="B32" s="16" t="s">
        <v>92</v>
      </c>
      <c r="C32" s="10" t="s">
        <v>1</v>
      </c>
      <c r="D32" s="10" t="s">
        <v>4</v>
      </c>
      <c r="E32" s="10" t="s">
        <v>80</v>
      </c>
      <c r="F32" s="10" t="s">
        <v>74</v>
      </c>
      <c r="G32" s="11">
        <v>0</v>
      </c>
      <c r="H32" s="11">
        <v>0</v>
      </c>
    </row>
    <row r="33" spans="1:12" ht="42" customHeight="1" x14ac:dyDescent="0.25">
      <c r="A33" s="9" t="s">
        <v>177</v>
      </c>
      <c r="B33" s="16" t="s">
        <v>92</v>
      </c>
      <c r="C33" s="10" t="s">
        <v>1</v>
      </c>
      <c r="D33" s="10" t="s">
        <v>4</v>
      </c>
      <c r="E33" s="10" t="s">
        <v>83</v>
      </c>
      <c r="F33" s="10"/>
      <c r="G33" s="11">
        <f t="shared" ref="G33:H36" si="0">G34</f>
        <v>56.5</v>
      </c>
      <c r="H33" s="11">
        <f t="shared" si="0"/>
        <v>56.5</v>
      </c>
    </row>
    <row r="34" spans="1:12" ht="42" customHeight="1" x14ac:dyDescent="0.25">
      <c r="A34" s="9" t="s">
        <v>179</v>
      </c>
      <c r="B34" s="16" t="s">
        <v>92</v>
      </c>
      <c r="C34" s="10" t="s">
        <v>1</v>
      </c>
      <c r="D34" s="10" t="s">
        <v>4</v>
      </c>
      <c r="E34" s="10" t="s">
        <v>178</v>
      </c>
      <c r="F34" s="10"/>
      <c r="G34" s="11">
        <f t="shared" si="0"/>
        <v>56.5</v>
      </c>
      <c r="H34" s="11">
        <f t="shared" si="0"/>
        <v>56.5</v>
      </c>
    </row>
    <row r="35" spans="1:12" ht="42" customHeight="1" x14ac:dyDescent="0.25">
      <c r="A35" s="9" t="s">
        <v>181</v>
      </c>
      <c r="B35" s="16" t="s">
        <v>92</v>
      </c>
      <c r="C35" s="10" t="s">
        <v>1</v>
      </c>
      <c r="D35" s="10" t="s">
        <v>4</v>
      </c>
      <c r="E35" s="10" t="s">
        <v>182</v>
      </c>
      <c r="F35" s="10"/>
      <c r="G35" s="11">
        <f t="shared" si="0"/>
        <v>56.5</v>
      </c>
      <c r="H35" s="11">
        <f t="shared" si="0"/>
        <v>56.5</v>
      </c>
    </row>
    <row r="36" spans="1:12" ht="48.75" customHeight="1" x14ac:dyDescent="0.25">
      <c r="A36" s="9" t="s">
        <v>180</v>
      </c>
      <c r="B36" s="16" t="s">
        <v>92</v>
      </c>
      <c r="C36" s="10" t="s">
        <v>1</v>
      </c>
      <c r="D36" s="10" t="s">
        <v>4</v>
      </c>
      <c r="E36" s="10" t="s">
        <v>183</v>
      </c>
      <c r="F36" s="10"/>
      <c r="G36" s="11">
        <f t="shared" si="0"/>
        <v>56.5</v>
      </c>
      <c r="H36" s="11">
        <f t="shared" si="0"/>
        <v>56.5</v>
      </c>
    </row>
    <row r="37" spans="1:12" ht="21.75" customHeight="1" x14ac:dyDescent="0.25">
      <c r="A37" s="9" t="s">
        <v>32</v>
      </c>
      <c r="B37" s="16" t="s">
        <v>92</v>
      </c>
      <c r="C37" s="10" t="s">
        <v>1</v>
      </c>
      <c r="D37" s="10" t="s">
        <v>4</v>
      </c>
      <c r="E37" s="10" t="s">
        <v>183</v>
      </c>
      <c r="F37" s="10" t="s">
        <v>18</v>
      </c>
      <c r="G37" s="11">
        <v>56.5</v>
      </c>
      <c r="H37" s="11">
        <v>56.5</v>
      </c>
    </row>
    <row r="38" spans="1:12" ht="60" x14ac:dyDescent="0.25">
      <c r="A38" s="16" t="s">
        <v>20</v>
      </c>
      <c r="B38" s="16" t="s">
        <v>92</v>
      </c>
      <c r="C38" s="10" t="s">
        <v>1</v>
      </c>
      <c r="D38" s="10" t="s">
        <v>12</v>
      </c>
      <c r="E38" s="10"/>
      <c r="F38" s="10"/>
      <c r="G38" s="13">
        <f>G39+G56</f>
        <v>27375.1</v>
      </c>
      <c r="H38" s="13">
        <f>H39+H56</f>
        <v>11071.2</v>
      </c>
    </row>
    <row r="39" spans="1:12" ht="34.5" customHeight="1" x14ac:dyDescent="0.25">
      <c r="A39" s="9" t="s">
        <v>161</v>
      </c>
      <c r="B39" s="16" t="s">
        <v>92</v>
      </c>
      <c r="C39" s="10" t="s">
        <v>1</v>
      </c>
      <c r="D39" s="10" t="s">
        <v>12</v>
      </c>
      <c r="E39" s="10" t="s">
        <v>81</v>
      </c>
      <c r="F39" s="10"/>
      <c r="G39" s="11">
        <f>G40+G44+G48</f>
        <v>26771.1</v>
      </c>
      <c r="H39" s="11">
        <f>H40+H44+H48</f>
        <v>10769.2</v>
      </c>
      <c r="J39" s="24"/>
      <c r="K39" s="24"/>
    </row>
    <row r="40" spans="1:12" ht="34.5" customHeight="1" x14ac:dyDescent="0.25">
      <c r="A40" s="9" t="s">
        <v>190</v>
      </c>
      <c r="B40" s="16" t="s">
        <v>92</v>
      </c>
      <c r="C40" s="10" t="s">
        <v>1</v>
      </c>
      <c r="D40" s="10" t="s">
        <v>12</v>
      </c>
      <c r="E40" s="10" t="s">
        <v>189</v>
      </c>
      <c r="F40" s="10"/>
      <c r="G40" s="13">
        <f t="shared" ref="G40:H42" si="1">G41</f>
        <v>2428.1999999999998</v>
      </c>
      <c r="H40" s="13">
        <f t="shared" si="1"/>
        <v>1039.5</v>
      </c>
      <c r="J40" s="24"/>
      <c r="K40" s="24"/>
    </row>
    <row r="41" spans="1:12" ht="34.5" customHeight="1" x14ac:dyDescent="0.25">
      <c r="A41" s="9" t="s">
        <v>192</v>
      </c>
      <c r="B41" s="16" t="s">
        <v>92</v>
      </c>
      <c r="C41" s="10" t="s">
        <v>1</v>
      </c>
      <c r="D41" s="10" t="s">
        <v>12</v>
      </c>
      <c r="E41" s="10" t="s">
        <v>191</v>
      </c>
      <c r="F41" s="10"/>
      <c r="G41" s="11">
        <f t="shared" si="1"/>
        <v>2428.1999999999998</v>
      </c>
      <c r="H41" s="11">
        <f t="shared" si="1"/>
        <v>1039.5</v>
      </c>
      <c r="J41" s="24"/>
      <c r="K41" s="24"/>
    </row>
    <row r="42" spans="1:12" ht="34.5" customHeight="1" x14ac:dyDescent="0.25">
      <c r="A42" s="9" t="s">
        <v>194</v>
      </c>
      <c r="B42" s="16" t="s">
        <v>92</v>
      </c>
      <c r="C42" s="10" t="s">
        <v>1</v>
      </c>
      <c r="D42" s="10" t="s">
        <v>12</v>
      </c>
      <c r="E42" s="10" t="s">
        <v>193</v>
      </c>
      <c r="F42" s="10"/>
      <c r="G42" s="11">
        <f t="shared" si="1"/>
        <v>2428.1999999999998</v>
      </c>
      <c r="H42" s="11">
        <f t="shared" si="1"/>
        <v>1039.5</v>
      </c>
      <c r="J42" s="24"/>
      <c r="K42" s="24"/>
    </row>
    <row r="43" spans="1:12" ht="34.5" customHeight="1" x14ac:dyDescent="0.25">
      <c r="A43" s="9" t="s">
        <v>73</v>
      </c>
      <c r="B43" s="16" t="s">
        <v>92</v>
      </c>
      <c r="C43" s="10" t="s">
        <v>1</v>
      </c>
      <c r="D43" s="10" t="s">
        <v>12</v>
      </c>
      <c r="E43" s="10" t="s">
        <v>193</v>
      </c>
      <c r="F43" s="10" t="s">
        <v>72</v>
      </c>
      <c r="G43" s="11">
        <v>2428.1999999999998</v>
      </c>
      <c r="H43" s="11">
        <v>1039.5</v>
      </c>
      <c r="J43" s="24"/>
      <c r="K43" s="24"/>
    </row>
    <row r="44" spans="1:12" ht="27.75" customHeight="1" x14ac:dyDescent="0.25">
      <c r="A44" s="9" t="s">
        <v>172</v>
      </c>
      <c r="B44" s="16" t="s">
        <v>92</v>
      </c>
      <c r="C44" s="10" t="s">
        <v>1</v>
      </c>
      <c r="D44" s="10" t="s">
        <v>12</v>
      </c>
      <c r="E44" s="10" t="s">
        <v>184</v>
      </c>
      <c r="F44" s="10"/>
      <c r="G44" s="13">
        <f t="shared" ref="G44:H45" si="2">G45</f>
        <v>19322.3</v>
      </c>
      <c r="H44" s="13">
        <f t="shared" si="2"/>
        <v>7744.7</v>
      </c>
    </row>
    <row r="45" spans="1:12" ht="27.75" customHeight="1" x14ac:dyDescent="0.25">
      <c r="A45" s="9" t="s">
        <v>174</v>
      </c>
      <c r="B45" s="16" t="s">
        <v>92</v>
      </c>
      <c r="C45" s="10" t="s">
        <v>1</v>
      </c>
      <c r="D45" s="10" t="s">
        <v>12</v>
      </c>
      <c r="E45" s="10" t="s">
        <v>185</v>
      </c>
      <c r="F45" s="10"/>
      <c r="G45" s="11">
        <f t="shared" si="2"/>
        <v>19322.3</v>
      </c>
      <c r="H45" s="11">
        <f t="shared" si="2"/>
        <v>7744.7</v>
      </c>
    </row>
    <row r="46" spans="1:12" ht="29.25" customHeight="1" x14ac:dyDescent="0.25">
      <c r="A46" s="9" t="s">
        <v>187</v>
      </c>
      <c r="B46" s="16" t="s">
        <v>92</v>
      </c>
      <c r="C46" s="10" t="s">
        <v>1</v>
      </c>
      <c r="D46" s="10" t="s">
        <v>12</v>
      </c>
      <c r="E46" s="10" t="s">
        <v>186</v>
      </c>
      <c r="F46" s="10"/>
      <c r="G46" s="11">
        <v>19322.3</v>
      </c>
      <c r="H46" s="11">
        <f>H47</f>
        <v>7744.7</v>
      </c>
      <c r="J46" s="24"/>
      <c r="K46" s="24"/>
      <c r="L46" s="24"/>
    </row>
    <row r="47" spans="1:12" ht="40.5" customHeight="1" x14ac:dyDescent="0.25">
      <c r="A47" s="9" t="s">
        <v>73</v>
      </c>
      <c r="B47" s="16" t="s">
        <v>92</v>
      </c>
      <c r="C47" s="10" t="s">
        <v>1</v>
      </c>
      <c r="D47" s="10" t="s">
        <v>12</v>
      </c>
      <c r="E47" s="10" t="s">
        <v>186</v>
      </c>
      <c r="F47" s="10" t="s">
        <v>72</v>
      </c>
      <c r="G47" s="11">
        <f>G46</f>
        <v>19322.3</v>
      </c>
      <c r="H47" s="11">
        <v>7744.7</v>
      </c>
      <c r="J47" s="24"/>
      <c r="K47" s="24"/>
      <c r="L47" s="24"/>
    </row>
    <row r="48" spans="1:12" ht="48.75" customHeight="1" x14ac:dyDescent="0.25">
      <c r="A48" s="9" t="s">
        <v>176</v>
      </c>
      <c r="B48" s="16" t="s">
        <v>92</v>
      </c>
      <c r="C48" s="10" t="s">
        <v>1</v>
      </c>
      <c r="D48" s="10" t="s">
        <v>12</v>
      </c>
      <c r="E48" s="10" t="s">
        <v>188</v>
      </c>
      <c r="F48" s="10"/>
      <c r="G48" s="13">
        <f>G49+G50+G51</f>
        <v>5020.6000000000004</v>
      </c>
      <c r="H48" s="13">
        <f>H49+H50+H51</f>
        <v>1985</v>
      </c>
    </row>
    <row r="49" spans="1:11" ht="35.25" customHeight="1" x14ac:dyDescent="0.25">
      <c r="A49" s="9" t="s">
        <v>73</v>
      </c>
      <c r="B49" s="16" t="s">
        <v>92</v>
      </c>
      <c r="C49" s="10" t="s">
        <v>1</v>
      </c>
      <c r="D49" s="10" t="s">
        <v>12</v>
      </c>
      <c r="E49" s="10" t="s">
        <v>188</v>
      </c>
      <c r="F49" s="10" t="s">
        <v>72</v>
      </c>
      <c r="G49" s="11">
        <v>264</v>
      </c>
      <c r="H49" s="11">
        <v>102.3</v>
      </c>
      <c r="J49" s="24"/>
      <c r="K49" s="24"/>
    </row>
    <row r="50" spans="1:11" ht="36" customHeight="1" x14ac:dyDescent="0.25">
      <c r="A50" s="12" t="str">
        <f>A32</f>
        <v>Прочая закупка товаров, работ и услуг для обеспечения государственных (муниципальных) нужд</v>
      </c>
      <c r="B50" s="16" t="s">
        <v>92</v>
      </c>
      <c r="C50" s="10" t="s">
        <v>1</v>
      </c>
      <c r="D50" s="10" t="s">
        <v>12</v>
      </c>
      <c r="E50" s="10" t="s">
        <v>188</v>
      </c>
      <c r="F50" s="10" t="s">
        <v>74</v>
      </c>
      <c r="G50" s="11">
        <v>4736.6000000000004</v>
      </c>
      <c r="H50" s="11">
        <v>1882.7</v>
      </c>
    </row>
    <row r="51" spans="1:11" ht="24.75" customHeight="1" x14ac:dyDescent="0.25">
      <c r="A51" s="9" t="s">
        <v>30</v>
      </c>
      <c r="B51" s="16" t="s">
        <v>92</v>
      </c>
      <c r="C51" s="10" t="s">
        <v>1</v>
      </c>
      <c r="D51" s="10" t="s">
        <v>12</v>
      </c>
      <c r="E51" s="10" t="s">
        <v>188</v>
      </c>
      <c r="F51" s="10" t="s">
        <v>75</v>
      </c>
      <c r="G51" s="11">
        <v>20</v>
      </c>
      <c r="H51" s="11">
        <v>0</v>
      </c>
    </row>
    <row r="52" spans="1:11" ht="23.25" hidden="1" customHeight="1" x14ac:dyDescent="0.25">
      <c r="A52" s="9" t="s">
        <v>7</v>
      </c>
      <c r="B52" s="16" t="s">
        <v>92</v>
      </c>
      <c r="C52" s="10" t="s">
        <v>1</v>
      </c>
      <c r="D52" s="10" t="s">
        <v>12</v>
      </c>
      <c r="E52" s="10"/>
      <c r="F52" s="10"/>
      <c r="G52" s="11">
        <f>G57</f>
        <v>604</v>
      </c>
      <c r="H52" s="11">
        <f>H56</f>
        <v>302</v>
      </c>
    </row>
    <row r="53" spans="1:11" ht="31.5" customHeight="1" x14ac:dyDescent="0.25">
      <c r="A53" s="9" t="s">
        <v>177</v>
      </c>
      <c r="B53" s="16" t="s">
        <v>92</v>
      </c>
      <c r="C53" s="10" t="s">
        <v>1</v>
      </c>
      <c r="D53" s="10" t="s">
        <v>12</v>
      </c>
      <c r="E53" s="10" t="s">
        <v>83</v>
      </c>
      <c r="F53" s="10"/>
      <c r="G53" s="11">
        <f t="shared" ref="G53:H56" si="3">G54</f>
        <v>604</v>
      </c>
      <c r="H53" s="11">
        <f t="shared" si="3"/>
        <v>302</v>
      </c>
    </row>
    <row r="54" spans="1:11" ht="44.25" customHeight="1" x14ac:dyDescent="0.25">
      <c r="A54" s="9" t="s">
        <v>179</v>
      </c>
      <c r="B54" s="16" t="s">
        <v>92</v>
      </c>
      <c r="C54" s="10" t="s">
        <v>1</v>
      </c>
      <c r="D54" s="10" t="s">
        <v>12</v>
      </c>
      <c r="E54" s="10" t="s">
        <v>178</v>
      </c>
      <c r="F54" s="10"/>
      <c r="G54" s="11">
        <f t="shared" si="3"/>
        <v>604</v>
      </c>
      <c r="H54" s="11">
        <f t="shared" si="3"/>
        <v>302</v>
      </c>
    </row>
    <row r="55" spans="1:11" ht="39" customHeight="1" x14ac:dyDescent="0.25">
      <c r="A55" s="9" t="s">
        <v>181</v>
      </c>
      <c r="B55" s="16" t="s">
        <v>92</v>
      </c>
      <c r="C55" s="10" t="s">
        <v>1</v>
      </c>
      <c r="D55" s="10" t="s">
        <v>12</v>
      </c>
      <c r="E55" s="10" t="s">
        <v>182</v>
      </c>
      <c r="F55" s="10"/>
      <c r="G55" s="11">
        <f t="shared" si="3"/>
        <v>604</v>
      </c>
      <c r="H55" s="11">
        <f t="shared" si="3"/>
        <v>302</v>
      </c>
    </row>
    <row r="56" spans="1:11" ht="33" customHeight="1" x14ac:dyDescent="0.25">
      <c r="A56" s="9" t="s">
        <v>180</v>
      </c>
      <c r="B56" s="16" t="s">
        <v>92</v>
      </c>
      <c r="C56" s="10" t="s">
        <v>1</v>
      </c>
      <c r="D56" s="10" t="s">
        <v>12</v>
      </c>
      <c r="E56" s="10" t="s">
        <v>183</v>
      </c>
      <c r="F56" s="10"/>
      <c r="G56" s="11">
        <f t="shared" si="3"/>
        <v>604</v>
      </c>
      <c r="H56" s="11">
        <f t="shared" si="3"/>
        <v>302</v>
      </c>
    </row>
    <row r="57" spans="1:11" ht="20.25" customHeight="1" x14ac:dyDescent="0.25">
      <c r="A57" s="9" t="s">
        <v>32</v>
      </c>
      <c r="B57" s="16" t="s">
        <v>92</v>
      </c>
      <c r="C57" s="10" t="s">
        <v>1</v>
      </c>
      <c r="D57" s="10" t="s">
        <v>12</v>
      </c>
      <c r="E57" s="10" t="s">
        <v>183</v>
      </c>
      <c r="F57" s="10" t="s">
        <v>18</v>
      </c>
      <c r="G57" s="11">
        <v>604</v>
      </c>
      <c r="H57" s="11">
        <v>302</v>
      </c>
    </row>
    <row r="58" spans="1:11" ht="26.25" customHeight="1" x14ac:dyDescent="0.25">
      <c r="A58" s="14" t="s">
        <v>39</v>
      </c>
      <c r="B58" s="16" t="s">
        <v>92</v>
      </c>
      <c r="C58" s="10" t="s">
        <v>1</v>
      </c>
      <c r="D58" s="10" t="s">
        <v>15</v>
      </c>
      <c r="E58" s="10"/>
      <c r="F58" s="10" t="s">
        <v>38</v>
      </c>
      <c r="G58" s="13">
        <f>G63</f>
        <v>500</v>
      </c>
      <c r="H58" s="13">
        <f>H59</f>
        <v>0</v>
      </c>
    </row>
    <row r="59" spans="1:11" ht="31.5" customHeight="1" x14ac:dyDescent="0.25">
      <c r="A59" s="9" t="s">
        <v>177</v>
      </c>
      <c r="B59" s="16" t="s">
        <v>92</v>
      </c>
      <c r="C59" s="10" t="s">
        <v>1</v>
      </c>
      <c r="D59" s="10" t="s">
        <v>15</v>
      </c>
      <c r="E59" s="10" t="s">
        <v>83</v>
      </c>
      <c r="F59" s="10"/>
      <c r="G59" s="11">
        <f>G63</f>
        <v>500</v>
      </c>
      <c r="H59" s="11">
        <f>H62</f>
        <v>0</v>
      </c>
    </row>
    <row r="60" spans="1:11" ht="31.5" customHeight="1" x14ac:dyDescent="0.25">
      <c r="A60" s="9" t="s">
        <v>179</v>
      </c>
      <c r="B60" s="16" t="s">
        <v>92</v>
      </c>
      <c r="C60" s="10" t="s">
        <v>1</v>
      </c>
      <c r="D60" s="10" t="s">
        <v>15</v>
      </c>
      <c r="E60" s="10" t="s">
        <v>178</v>
      </c>
      <c r="F60" s="10"/>
      <c r="G60" s="11">
        <f t="shared" ref="G60:H61" si="4">G61</f>
        <v>500</v>
      </c>
      <c r="H60" s="11">
        <f t="shared" si="4"/>
        <v>0</v>
      </c>
    </row>
    <row r="61" spans="1:11" ht="43.5" customHeight="1" x14ac:dyDescent="0.25">
      <c r="A61" s="9" t="s">
        <v>181</v>
      </c>
      <c r="B61" s="16" t="s">
        <v>92</v>
      </c>
      <c r="C61" s="10" t="s">
        <v>1</v>
      </c>
      <c r="D61" s="10" t="s">
        <v>15</v>
      </c>
      <c r="E61" s="10" t="s">
        <v>182</v>
      </c>
      <c r="F61" s="10"/>
      <c r="G61" s="11">
        <f t="shared" si="4"/>
        <v>500</v>
      </c>
      <c r="H61" s="11">
        <f t="shared" si="4"/>
        <v>0</v>
      </c>
    </row>
    <row r="62" spans="1:11" ht="53.25" customHeight="1" x14ac:dyDescent="0.25">
      <c r="A62" s="9" t="s">
        <v>196</v>
      </c>
      <c r="B62" s="16" t="s">
        <v>92</v>
      </c>
      <c r="C62" s="10" t="s">
        <v>1</v>
      </c>
      <c r="D62" s="10" t="s">
        <v>15</v>
      </c>
      <c r="E62" s="10" t="s">
        <v>195</v>
      </c>
      <c r="F62" s="10"/>
      <c r="G62" s="11">
        <f>G63</f>
        <v>500</v>
      </c>
      <c r="H62" s="11">
        <f t="shared" ref="H62" si="5">H63</f>
        <v>0</v>
      </c>
    </row>
    <row r="63" spans="1:11" ht="21.6" customHeight="1" x14ac:dyDescent="0.25">
      <c r="A63" s="9" t="s">
        <v>29</v>
      </c>
      <c r="B63" s="16" t="s">
        <v>92</v>
      </c>
      <c r="C63" s="10" t="s">
        <v>1</v>
      </c>
      <c r="D63" s="10" t="s">
        <v>15</v>
      </c>
      <c r="E63" s="10" t="s">
        <v>195</v>
      </c>
      <c r="F63" s="10" t="s">
        <v>19</v>
      </c>
      <c r="G63" s="11">
        <v>500</v>
      </c>
      <c r="H63" s="11">
        <v>0</v>
      </c>
    </row>
    <row r="64" spans="1:11" ht="22.5" customHeight="1" x14ac:dyDescent="0.25">
      <c r="A64" s="15" t="s">
        <v>40</v>
      </c>
      <c r="B64" s="16" t="s">
        <v>92</v>
      </c>
      <c r="C64" s="10" t="s">
        <v>1</v>
      </c>
      <c r="D64" s="10" t="s">
        <v>8</v>
      </c>
      <c r="E64" s="10" t="s">
        <v>38</v>
      </c>
      <c r="F64" s="10"/>
      <c r="G64" s="13">
        <f>G65+G81</f>
        <v>18064</v>
      </c>
      <c r="H64" s="13">
        <f>H65+H81</f>
        <v>5320.5</v>
      </c>
    </row>
    <row r="65" spans="1:8" ht="39.75" customHeight="1" x14ac:dyDescent="0.25">
      <c r="A65" s="9" t="str">
        <f>A59</f>
        <v xml:space="preserve">Непрограммные расходы  ОМСУ МО "Куйвозовское сельское поселение" </v>
      </c>
      <c r="B65" s="16" t="s">
        <v>92</v>
      </c>
      <c r="C65" s="10" t="s">
        <v>1</v>
      </c>
      <c r="D65" s="10" t="s">
        <v>8</v>
      </c>
      <c r="E65" s="10" t="s">
        <v>83</v>
      </c>
      <c r="F65" s="10"/>
      <c r="G65" s="11">
        <f t="shared" ref="G65:H66" si="6">G66</f>
        <v>13665.5</v>
      </c>
      <c r="H65" s="11">
        <f t="shared" si="6"/>
        <v>3605.2</v>
      </c>
    </row>
    <row r="66" spans="1:8" ht="55.5" customHeight="1" x14ac:dyDescent="0.25">
      <c r="A66" s="9" t="s">
        <v>179</v>
      </c>
      <c r="B66" s="16" t="s">
        <v>92</v>
      </c>
      <c r="C66" s="10" t="s">
        <v>1</v>
      </c>
      <c r="D66" s="10" t="s">
        <v>8</v>
      </c>
      <c r="E66" s="10" t="s">
        <v>178</v>
      </c>
      <c r="F66" s="10"/>
      <c r="G66" s="11">
        <f t="shared" si="6"/>
        <v>13665.5</v>
      </c>
      <c r="H66" s="11">
        <f t="shared" si="6"/>
        <v>3605.2</v>
      </c>
    </row>
    <row r="67" spans="1:8" ht="49.5" customHeight="1" x14ac:dyDescent="0.25">
      <c r="A67" s="9" t="s">
        <v>181</v>
      </c>
      <c r="B67" s="16" t="s">
        <v>92</v>
      </c>
      <c r="C67" s="10" t="s">
        <v>1</v>
      </c>
      <c r="D67" s="10" t="s">
        <v>8</v>
      </c>
      <c r="E67" s="10" t="s">
        <v>182</v>
      </c>
      <c r="F67" s="10"/>
      <c r="G67" s="11">
        <f>G68+G70+G72+G77+G79</f>
        <v>13665.5</v>
      </c>
      <c r="H67" s="11">
        <f>H68+H70+H72+H77+H79</f>
        <v>3605.2</v>
      </c>
    </row>
    <row r="68" spans="1:8" ht="53.25" customHeight="1" x14ac:dyDescent="0.25">
      <c r="A68" s="9" t="s">
        <v>50</v>
      </c>
      <c r="B68" s="16" t="s">
        <v>92</v>
      </c>
      <c r="C68" s="10" t="s">
        <v>1</v>
      </c>
      <c r="D68" s="10" t="s">
        <v>8</v>
      </c>
      <c r="E68" s="10" t="s">
        <v>298</v>
      </c>
      <c r="F68" s="10"/>
      <c r="G68" s="13">
        <f>G69</f>
        <v>9805.5</v>
      </c>
      <c r="H68" s="13">
        <f>H69</f>
        <v>3502.6</v>
      </c>
    </row>
    <row r="69" spans="1:8" ht="40.5" customHeight="1" x14ac:dyDescent="0.25">
      <c r="A69" s="9" t="str">
        <f>A67</f>
        <v>Обеспечение деятельности ОМСУ МО "Куйвозовское сельское поселение" за счет средств местного бюджета</v>
      </c>
      <c r="B69" s="16" t="s">
        <v>92</v>
      </c>
      <c r="C69" s="10" t="s">
        <v>1</v>
      </c>
      <c r="D69" s="10" t="s">
        <v>8</v>
      </c>
      <c r="E69" s="10" t="s">
        <v>298</v>
      </c>
      <c r="F69" s="10" t="s">
        <v>74</v>
      </c>
      <c r="G69" s="35">
        <v>9805.5</v>
      </c>
      <c r="H69" s="11">
        <v>3502.6</v>
      </c>
    </row>
    <row r="70" spans="1:8" ht="44.25" customHeight="1" x14ac:dyDescent="0.25">
      <c r="A70" s="9" t="s">
        <v>51</v>
      </c>
      <c r="B70" s="16" t="s">
        <v>92</v>
      </c>
      <c r="C70" s="10" t="s">
        <v>1</v>
      </c>
      <c r="D70" s="10" t="s">
        <v>8</v>
      </c>
      <c r="E70" s="10" t="s">
        <v>198</v>
      </c>
      <c r="F70" s="10"/>
      <c r="G70" s="13">
        <f>G71</f>
        <v>36.1</v>
      </c>
      <c r="H70" s="13">
        <f>H71</f>
        <v>36.1</v>
      </c>
    </row>
    <row r="71" spans="1:8" ht="32.25" customHeight="1" x14ac:dyDescent="0.25">
      <c r="A71" s="9" t="s">
        <v>30</v>
      </c>
      <c r="B71" s="16" t="s">
        <v>92</v>
      </c>
      <c r="C71" s="10" t="s">
        <v>1</v>
      </c>
      <c r="D71" s="10" t="s">
        <v>8</v>
      </c>
      <c r="E71" s="10" t="s">
        <v>198</v>
      </c>
      <c r="F71" s="10" t="s">
        <v>75</v>
      </c>
      <c r="G71" s="11">
        <v>36.1</v>
      </c>
      <c r="H71" s="11">
        <v>36.1</v>
      </c>
    </row>
    <row r="72" spans="1:8" ht="39" customHeight="1" x14ac:dyDescent="0.25">
      <c r="A72" s="9" t="s">
        <v>42</v>
      </c>
      <c r="B72" s="16" t="s">
        <v>92</v>
      </c>
      <c r="C72" s="10" t="s">
        <v>1</v>
      </c>
      <c r="D72" s="10" t="s">
        <v>8</v>
      </c>
      <c r="E72" s="10" t="s">
        <v>299</v>
      </c>
      <c r="F72" s="10" t="s">
        <v>74</v>
      </c>
      <c r="G72" s="13">
        <v>400</v>
      </c>
      <c r="H72" s="13">
        <f>H73</f>
        <v>0</v>
      </c>
    </row>
    <row r="73" spans="1:8" ht="38.25" customHeight="1" x14ac:dyDescent="0.25">
      <c r="A73" s="9" t="s">
        <v>6</v>
      </c>
      <c r="B73" s="16" t="s">
        <v>92</v>
      </c>
      <c r="C73" s="10" t="s">
        <v>1</v>
      </c>
      <c r="D73" s="10" t="s">
        <v>8</v>
      </c>
      <c r="E73" s="10" t="s">
        <v>299</v>
      </c>
      <c r="F73" s="10" t="s">
        <v>74</v>
      </c>
      <c r="G73" s="11">
        <v>400</v>
      </c>
      <c r="H73" s="11">
        <v>0</v>
      </c>
    </row>
    <row r="74" spans="1:8" ht="45.75" hidden="1" customHeight="1" x14ac:dyDescent="0.25">
      <c r="A74" s="9" t="s">
        <v>128</v>
      </c>
      <c r="B74" s="16" t="s">
        <v>92</v>
      </c>
      <c r="C74" s="10" t="s">
        <v>1</v>
      </c>
      <c r="D74" s="10" t="s">
        <v>8</v>
      </c>
      <c r="E74" s="10" t="s">
        <v>131</v>
      </c>
      <c r="F74" s="10"/>
      <c r="G74" s="11">
        <f t="shared" ref="G74:H75" si="7">G75</f>
        <v>0</v>
      </c>
      <c r="H74" s="11">
        <f t="shared" si="7"/>
        <v>0</v>
      </c>
    </row>
    <row r="75" spans="1:8" ht="38.25" hidden="1" customHeight="1" x14ac:dyDescent="0.25">
      <c r="A75" s="9" t="s">
        <v>129</v>
      </c>
      <c r="B75" s="16" t="s">
        <v>92</v>
      </c>
      <c r="C75" s="10" t="s">
        <v>1</v>
      </c>
      <c r="D75" s="10" t="s">
        <v>8</v>
      </c>
      <c r="E75" s="10" t="s">
        <v>131</v>
      </c>
      <c r="F75" s="10" t="s">
        <v>132</v>
      </c>
      <c r="G75" s="11">
        <v>0</v>
      </c>
      <c r="H75" s="11">
        <f t="shared" si="7"/>
        <v>0</v>
      </c>
    </row>
    <row r="76" spans="1:8" ht="83.25" hidden="1" customHeight="1" x14ac:dyDescent="0.25">
      <c r="A76" s="9" t="s">
        <v>130</v>
      </c>
      <c r="B76" s="16" t="s">
        <v>92</v>
      </c>
      <c r="C76" s="10" t="s">
        <v>1</v>
      </c>
      <c r="D76" s="10" t="s">
        <v>8</v>
      </c>
      <c r="E76" s="10" t="s">
        <v>131</v>
      </c>
      <c r="F76" s="10" t="s">
        <v>132</v>
      </c>
      <c r="G76" s="11">
        <v>0</v>
      </c>
      <c r="H76" s="11">
        <v>0</v>
      </c>
    </row>
    <row r="77" spans="1:8" ht="51" customHeight="1" x14ac:dyDescent="0.25">
      <c r="A77" s="9" t="s">
        <v>41</v>
      </c>
      <c r="B77" s="16" t="s">
        <v>92</v>
      </c>
      <c r="C77" s="10" t="s">
        <v>1</v>
      </c>
      <c r="D77" s="10" t="s">
        <v>8</v>
      </c>
      <c r="E77" s="10" t="s">
        <v>197</v>
      </c>
      <c r="F77" s="10"/>
      <c r="G77" s="13">
        <f>G78</f>
        <v>3395</v>
      </c>
      <c r="H77" s="13">
        <f>H78</f>
        <v>37.6</v>
      </c>
    </row>
    <row r="78" spans="1:8" ht="42" customHeight="1" x14ac:dyDescent="0.25">
      <c r="A78" s="9" t="s">
        <v>6</v>
      </c>
      <c r="B78" s="16" t="s">
        <v>92</v>
      </c>
      <c r="C78" s="10" t="s">
        <v>1</v>
      </c>
      <c r="D78" s="10" t="s">
        <v>8</v>
      </c>
      <c r="E78" s="10" t="s">
        <v>197</v>
      </c>
      <c r="F78" s="10" t="s">
        <v>74</v>
      </c>
      <c r="G78" s="11">
        <v>3395</v>
      </c>
      <c r="H78" s="11">
        <v>37.6</v>
      </c>
    </row>
    <row r="79" spans="1:8" ht="52.5" customHeight="1" x14ac:dyDescent="0.25">
      <c r="A79" s="9" t="s">
        <v>320</v>
      </c>
      <c r="B79" s="16" t="s">
        <v>92</v>
      </c>
      <c r="C79" s="10" t="s">
        <v>1</v>
      </c>
      <c r="D79" s="10" t="s">
        <v>8</v>
      </c>
      <c r="E79" s="10" t="s">
        <v>318</v>
      </c>
      <c r="F79" s="10"/>
      <c r="G79" s="13">
        <f>G80</f>
        <v>28.9</v>
      </c>
      <c r="H79" s="13">
        <f>H80</f>
        <v>28.9</v>
      </c>
    </row>
    <row r="80" spans="1:8" ht="24" customHeight="1" x14ac:dyDescent="0.25">
      <c r="A80" s="9" t="s">
        <v>129</v>
      </c>
      <c r="B80" s="16" t="s">
        <v>92</v>
      </c>
      <c r="C80" s="10" t="s">
        <v>1</v>
      </c>
      <c r="D80" s="10" t="s">
        <v>8</v>
      </c>
      <c r="E80" s="10" t="s">
        <v>318</v>
      </c>
      <c r="F80" s="10" t="s">
        <v>319</v>
      </c>
      <c r="G80" s="11">
        <v>28.9</v>
      </c>
      <c r="H80" s="11">
        <v>28.9</v>
      </c>
    </row>
    <row r="81" spans="1:8" ht="50.25" customHeight="1" x14ac:dyDescent="0.25">
      <c r="A81" s="9" t="s">
        <v>204</v>
      </c>
      <c r="B81" s="16" t="s">
        <v>92</v>
      </c>
      <c r="C81" s="10" t="s">
        <v>1</v>
      </c>
      <c r="D81" s="10" t="s">
        <v>8</v>
      </c>
      <c r="E81" s="10" t="s">
        <v>84</v>
      </c>
      <c r="F81" s="10"/>
      <c r="G81" s="13">
        <f t="shared" ref="G81:H84" si="8">G82</f>
        <v>4398.5</v>
      </c>
      <c r="H81" s="13">
        <f t="shared" si="8"/>
        <v>1715.3</v>
      </c>
    </row>
    <row r="82" spans="1:8" ht="50.25" customHeight="1" x14ac:dyDescent="0.25">
      <c r="A82" s="9" t="s">
        <v>203</v>
      </c>
      <c r="B82" s="16" t="s">
        <v>92</v>
      </c>
      <c r="C82" s="10" t="s">
        <v>1</v>
      </c>
      <c r="D82" s="10" t="s">
        <v>8</v>
      </c>
      <c r="E82" s="10" t="s">
        <v>202</v>
      </c>
      <c r="F82" s="10"/>
      <c r="G82" s="11">
        <f t="shared" si="8"/>
        <v>4398.5</v>
      </c>
      <c r="H82" s="11">
        <f t="shared" si="8"/>
        <v>1715.3</v>
      </c>
    </row>
    <row r="83" spans="1:8" ht="42.75" customHeight="1" x14ac:dyDescent="0.25">
      <c r="A83" s="9" t="s">
        <v>201</v>
      </c>
      <c r="B83" s="16" t="s">
        <v>92</v>
      </c>
      <c r="C83" s="10" t="s">
        <v>1</v>
      </c>
      <c r="D83" s="10" t="s">
        <v>8</v>
      </c>
      <c r="E83" s="10" t="s">
        <v>200</v>
      </c>
      <c r="F83" s="10"/>
      <c r="G83" s="11">
        <f t="shared" si="8"/>
        <v>4398.5</v>
      </c>
      <c r="H83" s="11">
        <f t="shared" si="8"/>
        <v>1715.3</v>
      </c>
    </row>
    <row r="84" spans="1:8" ht="42.75" customHeight="1" x14ac:dyDescent="0.25">
      <c r="A84" s="9" t="s">
        <v>42</v>
      </c>
      <c r="B84" s="16" t="s">
        <v>92</v>
      </c>
      <c r="C84" s="10" t="s">
        <v>1</v>
      </c>
      <c r="D84" s="10" t="s">
        <v>8</v>
      </c>
      <c r="E84" s="10" t="s">
        <v>199</v>
      </c>
      <c r="F84" s="10"/>
      <c r="G84" s="11">
        <f t="shared" si="8"/>
        <v>4398.5</v>
      </c>
      <c r="H84" s="11">
        <f t="shared" si="8"/>
        <v>1715.3</v>
      </c>
    </row>
    <row r="85" spans="1:8" ht="46.5" customHeight="1" x14ac:dyDescent="0.25">
      <c r="A85" s="9" t="s">
        <v>6</v>
      </c>
      <c r="B85" s="16" t="s">
        <v>92</v>
      </c>
      <c r="C85" s="10" t="s">
        <v>1</v>
      </c>
      <c r="D85" s="10" t="s">
        <v>8</v>
      </c>
      <c r="E85" s="10" t="s">
        <v>199</v>
      </c>
      <c r="F85" s="10" t="s">
        <v>74</v>
      </c>
      <c r="G85" s="11">
        <v>4398.5</v>
      </c>
      <c r="H85" s="11">
        <v>1715.3</v>
      </c>
    </row>
    <row r="86" spans="1:8" ht="20.25" customHeight="1" x14ac:dyDescent="0.25">
      <c r="A86" s="14" t="s">
        <v>43</v>
      </c>
      <c r="B86" s="16" t="s">
        <v>92</v>
      </c>
      <c r="C86" s="10" t="s">
        <v>10</v>
      </c>
      <c r="D86" s="10" t="s">
        <v>2</v>
      </c>
      <c r="E86" s="10" t="s">
        <v>38</v>
      </c>
      <c r="F86" s="10"/>
      <c r="G86" s="13">
        <f>G88</f>
        <v>579.20000000000005</v>
      </c>
      <c r="H86" s="13">
        <f>H87</f>
        <v>262.39999999999998</v>
      </c>
    </row>
    <row r="87" spans="1:8" ht="23.25" customHeight="1" x14ac:dyDescent="0.3">
      <c r="A87" s="36" t="s">
        <v>44</v>
      </c>
      <c r="B87" s="16" t="s">
        <v>92</v>
      </c>
      <c r="C87" s="10" t="s">
        <v>10</v>
      </c>
      <c r="D87" s="10" t="s">
        <v>4</v>
      </c>
      <c r="E87" s="10"/>
      <c r="F87" s="10"/>
      <c r="G87" s="11">
        <f>G86</f>
        <v>579.20000000000005</v>
      </c>
      <c r="H87" s="11">
        <f>H88</f>
        <v>262.39999999999998</v>
      </c>
    </row>
    <row r="88" spans="1:8" ht="36" customHeight="1" x14ac:dyDescent="0.25">
      <c r="A88" s="9" t="str">
        <f>A65</f>
        <v xml:space="preserve">Непрограммные расходы  ОМСУ МО "Куйвозовское сельское поселение" </v>
      </c>
      <c r="B88" s="16" t="s">
        <v>92</v>
      </c>
      <c r="C88" s="10" t="s">
        <v>10</v>
      </c>
      <c r="D88" s="10" t="s">
        <v>4</v>
      </c>
      <c r="E88" s="10" t="s">
        <v>83</v>
      </c>
      <c r="F88" s="10"/>
      <c r="G88" s="11">
        <f>G89</f>
        <v>579.20000000000005</v>
      </c>
      <c r="H88" s="11">
        <f>H89</f>
        <v>262.39999999999998</v>
      </c>
    </row>
    <row r="89" spans="1:8" ht="46.5" customHeight="1" x14ac:dyDescent="0.25">
      <c r="A89" s="9" t="s">
        <v>207</v>
      </c>
      <c r="B89" s="16" t="s">
        <v>92</v>
      </c>
      <c r="C89" s="10" t="s">
        <v>10</v>
      </c>
      <c r="D89" s="10" t="s">
        <v>4</v>
      </c>
      <c r="E89" s="10" t="s">
        <v>205</v>
      </c>
      <c r="F89" s="10"/>
      <c r="G89" s="11">
        <f>G90</f>
        <v>579.20000000000005</v>
      </c>
      <c r="H89" s="11">
        <f>H90</f>
        <v>262.39999999999998</v>
      </c>
    </row>
    <row r="90" spans="1:8" ht="36" customHeight="1" x14ac:dyDescent="0.25">
      <c r="A90" s="9" t="s">
        <v>208</v>
      </c>
      <c r="B90" s="16" t="s">
        <v>92</v>
      </c>
      <c r="C90" s="10" t="s">
        <v>10</v>
      </c>
      <c r="D90" s="10" t="s">
        <v>4</v>
      </c>
      <c r="E90" s="10" t="s">
        <v>206</v>
      </c>
      <c r="F90" s="10"/>
      <c r="G90" s="11">
        <f>G91+G94</f>
        <v>579.20000000000005</v>
      </c>
      <c r="H90" s="11">
        <f>H91+H94</f>
        <v>262.39999999999998</v>
      </c>
    </row>
    <row r="91" spans="1:8" ht="36" customHeight="1" x14ac:dyDescent="0.25">
      <c r="A91" s="9" t="s">
        <v>45</v>
      </c>
      <c r="B91" s="16" t="s">
        <v>92</v>
      </c>
      <c r="C91" s="10" t="s">
        <v>10</v>
      </c>
      <c r="D91" s="10" t="s">
        <v>4</v>
      </c>
      <c r="E91" s="10" t="s">
        <v>209</v>
      </c>
      <c r="F91" s="10"/>
      <c r="G91" s="11">
        <f>G92+G93</f>
        <v>509.3</v>
      </c>
      <c r="H91" s="11">
        <f>H92+H93</f>
        <v>231.9</v>
      </c>
    </row>
    <row r="92" spans="1:8" ht="42" customHeight="1" x14ac:dyDescent="0.25">
      <c r="A92" s="9" t="str">
        <f>A26</f>
        <v>Расходы на выплаты персоналу государственных (муниципальных) органов</v>
      </c>
      <c r="B92" s="16" t="s">
        <v>92</v>
      </c>
      <c r="C92" s="10" t="s">
        <v>10</v>
      </c>
      <c r="D92" s="10" t="s">
        <v>4</v>
      </c>
      <c r="E92" s="10" t="s">
        <v>209</v>
      </c>
      <c r="F92" s="10" t="s">
        <v>72</v>
      </c>
      <c r="G92" s="11">
        <v>509.3</v>
      </c>
      <c r="H92" s="11">
        <v>231.9</v>
      </c>
    </row>
    <row r="93" spans="1:8" ht="1.5" hidden="1" customHeight="1" x14ac:dyDescent="0.25">
      <c r="A93" s="9" t="str">
        <f>A50</f>
        <v>Прочая закупка товаров, работ и услуг для обеспечения государственных (муниципальных) нужд</v>
      </c>
      <c r="B93" s="16" t="s">
        <v>92</v>
      </c>
      <c r="C93" s="10" t="s">
        <v>10</v>
      </c>
      <c r="D93" s="10" t="s">
        <v>4</v>
      </c>
      <c r="E93" s="10" t="s">
        <v>127</v>
      </c>
      <c r="F93" s="10" t="s">
        <v>74</v>
      </c>
      <c r="G93" s="11">
        <v>0</v>
      </c>
      <c r="H93" s="11">
        <v>0</v>
      </c>
    </row>
    <row r="94" spans="1:8" ht="44.25" customHeight="1" x14ac:dyDescent="0.25">
      <c r="A94" s="9" t="s">
        <v>6</v>
      </c>
      <c r="B94" s="16" t="s">
        <v>92</v>
      </c>
      <c r="C94" s="10" t="s">
        <v>10</v>
      </c>
      <c r="D94" s="10" t="s">
        <v>4</v>
      </c>
      <c r="E94" s="10" t="s">
        <v>209</v>
      </c>
      <c r="F94" s="10" t="s">
        <v>74</v>
      </c>
      <c r="G94" s="11">
        <v>69.900000000000006</v>
      </c>
      <c r="H94" s="11">
        <v>30.5</v>
      </c>
    </row>
    <row r="95" spans="1:8" ht="45" customHeight="1" x14ac:dyDescent="0.25">
      <c r="A95" s="44" t="s">
        <v>21</v>
      </c>
      <c r="B95" s="16" t="s">
        <v>92</v>
      </c>
      <c r="C95" s="10" t="s">
        <v>4</v>
      </c>
      <c r="D95" s="10" t="s">
        <v>2</v>
      </c>
      <c r="E95" s="10"/>
      <c r="F95" s="10"/>
      <c r="G95" s="13">
        <f>G96+G111+G115</f>
        <v>4604.5</v>
      </c>
      <c r="H95" s="13">
        <f>H96+H111+H115</f>
        <v>666.3</v>
      </c>
    </row>
    <row r="96" spans="1:8" ht="30.75" customHeight="1" x14ac:dyDescent="0.25">
      <c r="A96" s="38" t="s">
        <v>245</v>
      </c>
      <c r="B96" s="16" t="s">
        <v>92</v>
      </c>
      <c r="C96" s="10" t="s">
        <v>4</v>
      </c>
      <c r="D96" s="10" t="s">
        <v>11</v>
      </c>
      <c r="E96" s="10"/>
      <c r="F96" s="10"/>
      <c r="G96" s="13">
        <f>G98</f>
        <v>3607.5</v>
      </c>
      <c r="H96" s="13">
        <f>H98</f>
        <v>486.3</v>
      </c>
    </row>
    <row r="97" spans="1:8" ht="33" customHeight="1" x14ac:dyDescent="0.25">
      <c r="A97" s="9" t="s">
        <v>211</v>
      </c>
      <c r="B97" s="16" t="s">
        <v>92</v>
      </c>
      <c r="C97" s="10" t="s">
        <v>4</v>
      </c>
      <c r="D97" s="10" t="s">
        <v>2</v>
      </c>
      <c r="E97" s="10" t="s">
        <v>142</v>
      </c>
      <c r="F97" s="10"/>
      <c r="G97" s="13">
        <f>G98+G102+G105+G108+G111</f>
        <v>4597.5</v>
      </c>
      <c r="H97" s="13">
        <f>H98+H102+H105+H108+H111</f>
        <v>666.3</v>
      </c>
    </row>
    <row r="98" spans="1:8" ht="57.75" customHeight="1" x14ac:dyDescent="0.25">
      <c r="A98" s="16" t="s">
        <v>213</v>
      </c>
      <c r="B98" s="16" t="s">
        <v>92</v>
      </c>
      <c r="C98" s="10" t="s">
        <v>4</v>
      </c>
      <c r="D98" s="10" t="s">
        <v>11</v>
      </c>
      <c r="E98" s="10" t="s">
        <v>212</v>
      </c>
      <c r="F98" s="10"/>
      <c r="G98" s="13">
        <f t="shared" ref="G98:H98" si="9">G99</f>
        <v>3607.5</v>
      </c>
      <c r="H98" s="13">
        <f t="shared" si="9"/>
        <v>486.3</v>
      </c>
    </row>
    <row r="99" spans="1:8" ht="59.25" customHeight="1" x14ac:dyDescent="0.25">
      <c r="A99" s="16" t="s">
        <v>140</v>
      </c>
      <c r="B99" s="16" t="s">
        <v>92</v>
      </c>
      <c r="C99" s="10" t="s">
        <v>4</v>
      </c>
      <c r="D99" s="10" t="s">
        <v>11</v>
      </c>
      <c r="E99" s="10" t="s">
        <v>214</v>
      </c>
      <c r="F99" s="10"/>
      <c r="G99" s="11">
        <f>G101</f>
        <v>3607.5</v>
      </c>
      <c r="H99" s="11">
        <f>H100</f>
        <v>486.3</v>
      </c>
    </row>
    <row r="100" spans="1:8" ht="45.75" customHeight="1" x14ac:dyDescent="0.25">
      <c r="A100" s="46" t="s">
        <v>216</v>
      </c>
      <c r="B100" s="16" t="s">
        <v>92</v>
      </c>
      <c r="C100" s="10" t="s">
        <v>4</v>
      </c>
      <c r="D100" s="10" t="s">
        <v>11</v>
      </c>
      <c r="E100" s="10" t="s">
        <v>215</v>
      </c>
      <c r="F100" s="10"/>
      <c r="G100" s="11">
        <f>G101</f>
        <v>3607.5</v>
      </c>
      <c r="H100" s="11">
        <f>H101</f>
        <v>486.3</v>
      </c>
    </row>
    <row r="101" spans="1:8" ht="29.25" customHeight="1" x14ac:dyDescent="0.25">
      <c r="A101" s="9" t="s">
        <v>6</v>
      </c>
      <c r="B101" s="25" t="s">
        <v>92</v>
      </c>
      <c r="C101" s="10" t="s">
        <v>4</v>
      </c>
      <c r="D101" s="10" t="s">
        <v>11</v>
      </c>
      <c r="E101" s="10" t="s">
        <v>215</v>
      </c>
      <c r="F101" s="10" t="s">
        <v>74</v>
      </c>
      <c r="G101" s="11">
        <v>3607.5</v>
      </c>
      <c r="H101" s="11">
        <v>486.3</v>
      </c>
    </row>
    <row r="102" spans="1:8" ht="67.5" hidden="1" customHeight="1" x14ac:dyDescent="0.25">
      <c r="A102" s="16" t="s">
        <v>139</v>
      </c>
      <c r="B102" s="25" t="s">
        <v>92</v>
      </c>
      <c r="C102" s="10" t="s">
        <v>4</v>
      </c>
      <c r="D102" s="10" t="s">
        <v>11</v>
      </c>
      <c r="E102" s="10" t="s">
        <v>106</v>
      </c>
      <c r="F102" s="10"/>
      <c r="G102" s="13">
        <v>0</v>
      </c>
      <c r="H102" s="13">
        <v>0</v>
      </c>
    </row>
    <row r="103" spans="1:8" ht="68.25" hidden="1" customHeight="1" x14ac:dyDescent="0.25">
      <c r="A103" s="16" t="s">
        <v>111</v>
      </c>
      <c r="B103" s="25" t="s">
        <v>92</v>
      </c>
      <c r="C103" s="10" t="s">
        <v>4</v>
      </c>
      <c r="D103" s="10" t="s">
        <v>11</v>
      </c>
      <c r="E103" s="10" t="s">
        <v>106</v>
      </c>
      <c r="F103" s="10"/>
      <c r="G103" s="11">
        <v>0</v>
      </c>
      <c r="H103" s="11">
        <v>0</v>
      </c>
    </row>
    <row r="104" spans="1:8" ht="39.75" hidden="1" customHeight="1" x14ac:dyDescent="0.25">
      <c r="A104" s="9" t="s">
        <v>79</v>
      </c>
      <c r="B104" s="25" t="s">
        <v>92</v>
      </c>
      <c r="C104" s="10" t="s">
        <v>4</v>
      </c>
      <c r="D104" s="10" t="s">
        <v>11</v>
      </c>
      <c r="E104" s="10" t="s">
        <v>106</v>
      </c>
      <c r="F104" s="10" t="s">
        <v>74</v>
      </c>
      <c r="G104" s="11">
        <v>0</v>
      </c>
      <c r="H104" s="11">
        <v>0</v>
      </c>
    </row>
    <row r="105" spans="1:8" ht="91.5" hidden="1" customHeight="1" x14ac:dyDescent="0.25">
      <c r="A105" s="16" t="s">
        <v>138</v>
      </c>
      <c r="B105" s="25" t="s">
        <v>92</v>
      </c>
      <c r="C105" s="10" t="s">
        <v>4</v>
      </c>
      <c r="D105" s="10" t="s">
        <v>11</v>
      </c>
      <c r="E105" s="10" t="s">
        <v>107</v>
      </c>
      <c r="F105" s="10"/>
      <c r="G105" s="13">
        <f t="shared" ref="G105:H106" si="10">G106</f>
        <v>0</v>
      </c>
      <c r="H105" s="13">
        <f t="shared" si="10"/>
        <v>0</v>
      </c>
    </row>
    <row r="106" spans="1:8" ht="62.25" hidden="1" customHeight="1" x14ac:dyDescent="0.25">
      <c r="A106" s="16" t="s">
        <v>108</v>
      </c>
      <c r="B106" s="25" t="s">
        <v>92</v>
      </c>
      <c r="C106" s="10" t="s">
        <v>4</v>
      </c>
      <c r="D106" s="10" t="s">
        <v>11</v>
      </c>
      <c r="E106" s="10" t="s">
        <v>107</v>
      </c>
      <c r="F106" s="10"/>
      <c r="G106" s="11">
        <f t="shared" si="10"/>
        <v>0</v>
      </c>
      <c r="H106" s="11">
        <f t="shared" si="10"/>
        <v>0</v>
      </c>
    </row>
    <row r="107" spans="1:8" ht="37.5" hidden="1" customHeight="1" x14ac:dyDescent="0.25">
      <c r="A107" s="9" t="s">
        <v>79</v>
      </c>
      <c r="B107" s="25" t="s">
        <v>92</v>
      </c>
      <c r="C107" s="10" t="s">
        <v>4</v>
      </c>
      <c r="D107" s="10" t="s">
        <v>11</v>
      </c>
      <c r="E107" s="10" t="s">
        <v>107</v>
      </c>
      <c r="F107" s="10" t="s">
        <v>74</v>
      </c>
      <c r="G107" s="11">
        <v>0</v>
      </c>
      <c r="H107" s="11">
        <v>0</v>
      </c>
    </row>
    <row r="108" spans="1:8" ht="53.25" hidden="1" customHeight="1" x14ac:dyDescent="0.25">
      <c r="A108" s="9" t="s">
        <v>137</v>
      </c>
      <c r="B108" s="25" t="s">
        <v>92</v>
      </c>
      <c r="C108" s="10" t="s">
        <v>4</v>
      </c>
      <c r="D108" s="10" t="s">
        <v>11</v>
      </c>
      <c r="E108" s="10" t="s">
        <v>109</v>
      </c>
      <c r="F108" s="10"/>
      <c r="G108" s="13">
        <f t="shared" ref="G108:H109" si="11">G109</f>
        <v>0</v>
      </c>
      <c r="H108" s="13">
        <f t="shared" si="11"/>
        <v>0</v>
      </c>
    </row>
    <row r="109" spans="1:8" ht="36.75" hidden="1" customHeight="1" x14ac:dyDescent="0.25">
      <c r="A109" s="9" t="s">
        <v>110</v>
      </c>
      <c r="B109" s="25" t="s">
        <v>92</v>
      </c>
      <c r="C109" s="10" t="s">
        <v>4</v>
      </c>
      <c r="D109" s="10" t="s">
        <v>11</v>
      </c>
      <c r="E109" s="10" t="s">
        <v>109</v>
      </c>
      <c r="F109" s="10"/>
      <c r="G109" s="11">
        <f t="shared" si="11"/>
        <v>0</v>
      </c>
      <c r="H109" s="11">
        <f t="shared" si="11"/>
        <v>0</v>
      </c>
    </row>
    <row r="110" spans="1:8" ht="37.5" hidden="1" customHeight="1" x14ac:dyDescent="0.25">
      <c r="A110" s="9" t="s">
        <v>79</v>
      </c>
      <c r="B110" s="25" t="s">
        <v>92</v>
      </c>
      <c r="C110" s="10" t="s">
        <v>4</v>
      </c>
      <c r="D110" s="10" t="s">
        <v>11</v>
      </c>
      <c r="E110" s="10" t="s">
        <v>109</v>
      </c>
      <c r="F110" s="10" t="s">
        <v>74</v>
      </c>
      <c r="G110" s="11">
        <v>0</v>
      </c>
      <c r="H110" s="11">
        <v>0</v>
      </c>
    </row>
    <row r="111" spans="1:8" ht="81.75" customHeight="1" x14ac:dyDescent="0.3">
      <c r="A111" s="43" t="s">
        <v>210</v>
      </c>
      <c r="B111" s="16" t="s">
        <v>92</v>
      </c>
      <c r="C111" s="10" t="s">
        <v>4</v>
      </c>
      <c r="D111" s="10" t="s">
        <v>14</v>
      </c>
      <c r="E111" s="10"/>
      <c r="F111" s="10"/>
      <c r="G111" s="13">
        <f>G114</f>
        <v>990</v>
      </c>
      <c r="H111" s="13">
        <f>H112</f>
        <v>180</v>
      </c>
    </row>
    <row r="112" spans="1:8" ht="51.75" customHeight="1" x14ac:dyDescent="0.25">
      <c r="A112" s="16" t="s">
        <v>141</v>
      </c>
      <c r="B112" s="16" t="s">
        <v>92</v>
      </c>
      <c r="C112" s="10" t="s">
        <v>4</v>
      </c>
      <c r="D112" s="10" t="s">
        <v>14</v>
      </c>
      <c r="E112" s="10" t="s">
        <v>217</v>
      </c>
      <c r="F112" s="10"/>
      <c r="G112" s="11">
        <f>G114</f>
        <v>990</v>
      </c>
      <c r="H112" s="11">
        <f>H113</f>
        <v>180</v>
      </c>
    </row>
    <row r="113" spans="1:8" ht="42" customHeight="1" x14ac:dyDescent="0.25">
      <c r="A113" s="16" t="s">
        <v>219</v>
      </c>
      <c r="B113" s="16" t="s">
        <v>92</v>
      </c>
      <c r="C113" s="10" t="s">
        <v>4</v>
      </c>
      <c r="D113" s="10" t="s">
        <v>14</v>
      </c>
      <c r="E113" s="10" t="s">
        <v>218</v>
      </c>
      <c r="F113" s="10"/>
      <c r="G113" s="11">
        <f>G114</f>
        <v>990</v>
      </c>
      <c r="H113" s="11">
        <f>H114</f>
        <v>180</v>
      </c>
    </row>
    <row r="114" spans="1:8" ht="48" customHeight="1" x14ac:dyDescent="0.25">
      <c r="A114" s="9" t="s">
        <v>6</v>
      </c>
      <c r="B114" s="16" t="s">
        <v>92</v>
      </c>
      <c r="C114" s="10" t="s">
        <v>4</v>
      </c>
      <c r="D114" s="10" t="s">
        <v>14</v>
      </c>
      <c r="E114" s="10" t="s">
        <v>218</v>
      </c>
      <c r="F114" s="10" t="s">
        <v>74</v>
      </c>
      <c r="G114" s="11">
        <v>990</v>
      </c>
      <c r="H114" s="11">
        <v>180</v>
      </c>
    </row>
    <row r="115" spans="1:8" ht="54.75" customHeight="1" x14ac:dyDescent="0.25">
      <c r="A115" s="14" t="s">
        <v>122</v>
      </c>
      <c r="B115" s="25" t="s">
        <v>92</v>
      </c>
      <c r="C115" s="10" t="s">
        <v>4</v>
      </c>
      <c r="D115" s="10" t="s">
        <v>121</v>
      </c>
      <c r="E115" s="10"/>
      <c r="F115" s="10"/>
      <c r="G115" s="13">
        <f>G119</f>
        <v>7</v>
      </c>
      <c r="H115" s="13">
        <f>H119</f>
        <v>0</v>
      </c>
    </row>
    <row r="116" spans="1:8" ht="54.75" customHeight="1" x14ac:dyDescent="0.25">
      <c r="A116" s="9" t="s">
        <v>207</v>
      </c>
      <c r="B116" s="25" t="s">
        <v>92</v>
      </c>
      <c r="C116" s="10" t="s">
        <v>4</v>
      </c>
      <c r="D116" s="10" t="s">
        <v>121</v>
      </c>
      <c r="E116" s="10" t="s">
        <v>83</v>
      </c>
      <c r="F116" s="10"/>
      <c r="G116" s="11">
        <f t="shared" ref="G116:H118" si="12">G117</f>
        <v>7</v>
      </c>
      <c r="H116" s="11">
        <f t="shared" si="12"/>
        <v>0</v>
      </c>
    </row>
    <row r="117" spans="1:8" ht="54.75" customHeight="1" x14ac:dyDescent="0.25">
      <c r="A117" s="9" t="s">
        <v>222</v>
      </c>
      <c r="B117" s="25" t="s">
        <v>92</v>
      </c>
      <c r="C117" s="10" t="s">
        <v>4</v>
      </c>
      <c r="D117" s="10" t="s">
        <v>121</v>
      </c>
      <c r="E117" s="10" t="s">
        <v>221</v>
      </c>
      <c r="F117" s="10"/>
      <c r="G117" s="11">
        <f t="shared" si="12"/>
        <v>7</v>
      </c>
      <c r="H117" s="11">
        <f t="shared" si="12"/>
        <v>0</v>
      </c>
    </row>
    <row r="118" spans="1:8" ht="38.25" customHeight="1" x14ac:dyDescent="0.25">
      <c r="A118" s="9" t="s">
        <v>224</v>
      </c>
      <c r="B118" s="25" t="s">
        <v>92</v>
      </c>
      <c r="C118" s="10" t="s">
        <v>4</v>
      </c>
      <c r="D118" s="10" t="s">
        <v>121</v>
      </c>
      <c r="E118" s="10" t="s">
        <v>223</v>
      </c>
      <c r="F118" s="10"/>
      <c r="G118" s="11">
        <f t="shared" si="12"/>
        <v>7</v>
      </c>
      <c r="H118" s="11">
        <f t="shared" si="12"/>
        <v>0</v>
      </c>
    </row>
    <row r="119" spans="1:8" ht="74.25" customHeight="1" x14ac:dyDescent="0.25">
      <c r="A119" s="9" t="s">
        <v>54</v>
      </c>
      <c r="B119" s="25" t="s">
        <v>92</v>
      </c>
      <c r="C119" s="10" t="s">
        <v>4</v>
      </c>
      <c r="D119" s="10" t="s">
        <v>121</v>
      </c>
      <c r="E119" s="10" t="s">
        <v>220</v>
      </c>
      <c r="F119" s="10"/>
      <c r="G119" s="11">
        <f t="shared" ref="G119:H119" si="13">G120</f>
        <v>7</v>
      </c>
      <c r="H119" s="11">
        <f t="shared" si="13"/>
        <v>0</v>
      </c>
    </row>
    <row r="120" spans="1:8" ht="40.5" customHeight="1" x14ac:dyDescent="0.25">
      <c r="A120" s="9" t="s">
        <v>6</v>
      </c>
      <c r="B120" s="25" t="s">
        <v>92</v>
      </c>
      <c r="C120" s="10" t="s">
        <v>4</v>
      </c>
      <c r="D120" s="10" t="s">
        <v>121</v>
      </c>
      <c r="E120" s="10" t="s">
        <v>220</v>
      </c>
      <c r="F120" s="10" t="s">
        <v>74</v>
      </c>
      <c r="G120" s="11">
        <v>7</v>
      </c>
      <c r="H120" s="11">
        <v>0</v>
      </c>
    </row>
    <row r="121" spans="1:8" ht="21" customHeight="1" x14ac:dyDescent="0.25">
      <c r="A121" s="14" t="s">
        <v>76</v>
      </c>
      <c r="B121" s="25" t="s">
        <v>92</v>
      </c>
      <c r="C121" s="10" t="s">
        <v>12</v>
      </c>
      <c r="D121" s="10" t="s">
        <v>2</v>
      </c>
      <c r="E121" s="10"/>
      <c r="F121" s="10"/>
      <c r="G121" s="13">
        <f>G122+G152</f>
        <v>51196.3</v>
      </c>
      <c r="H121" s="13">
        <f>H122+H152</f>
        <v>7656.7</v>
      </c>
    </row>
    <row r="122" spans="1:8" ht="24" customHeight="1" x14ac:dyDescent="0.25">
      <c r="A122" s="15" t="s">
        <v>240</v>
      </c>
      <c r="B122" s="25" t="s">
        <v>92</v>
      </c>
      <c r="C122" s="10" t="s">
        <v>12</v>
      </c>
      <c r="D122" s="10" t="s">
        <v>11</v>
      </c>
      <c r="E122" s="10"/>
      <c r="F122" s="10"/>
      <c r="G122" s="13">
        <f>G123+G130</f>
        <v>44422.700000000004</v>
      </c>
      <c r="H122" s="13">
        <f>H123+H130</f>
        <v>5894.4</v>
      </c>
    </row>
    <row r="123" spans="1:8" ht="39" customHeight="1" x14ac:dyDescent="0.25">
      <c r="A123" s="16" t="s">
        <v>225</v>
      </c>
      <c r="B123" s="25" t="s">
        <v>92</v>
      </c>
      <c r="C123" s="10" t="s">
        <v>12</v>
      </c>
      <c r="D123" s="10" t="s">
        <v>11</v>
      </c>
      <c r="E123" s="10" t="s">
        <v>83</v>
      </c>
      <c r="F123" s="10"/>
      <c r="G123" s="13">
        <f>G124</f>
        <v>37731.800000000003</v>
      </c>
      <c r="H123" s="13">
        <f>H124</f>
        <v>5621.4</v>
      </c>
    </row>
    <row r="124" spans="1:8" ht="39" customHeight="1" x14ac:dyDescent="0.25">
      <c r="A124" s="16" t="s">
        <v>179</v>
      </c>
      <c r="B124" s="25" t="s">
        <v>92</v>
      </c>
      <c r="C124" s="10" t="s">
        <v>12</v>
      </c>
      <c r="D124" s="10" t="s">
        <v>11</v>
      </c>
      <c r="E124" s="10" t="s">
        <v>178</v>
      </c>
      <c r="F124" s="10"/>
      <c r="G124" s="13">
        <f>G125+G128</f>
        <v>37731.800000000003</v>
      </c>
      <c r="H124" s="13">
        <f>H125+H128</f>
        <v>5621.4</v>
      </c>
    </row>
    <row r="125" spans="1:8" ht="48" customHeight="1" x14ac:dyDescent="0.25">
      <c r="A125" s="16" t="s">
        <v>181</v>
      </c>
      <c r="B125" s="25" t="s">
        <v>92</v>
      </c>
      <c r="C125" s="10" t="s">
        <v>12</v>
      </c>
      <c r="D125" s="10" t="s">
        <v>11</v>
      </c>
      <c r="E125" s="10" t="s">
        <v>182</v>
      </c>
      <c r="F125" s="10"/>
      <c r="G125" s="11">
        <f>G126+G143+G145</f>
        <v>34551.800000000003</v>
      </c>
      <c r="H125" s="11">
        <f>H126+H143+H145</f>
        <v>5621.4</v>
      </c>
    </row>
    <row r="126" spans="1:8" ht="54" customHeight="1" x14ac:dyDescent="0.25">
      <c r="A126" s="9" t="s">
        <v>52</v>
      </c>
      <c r="B126" s="25" t="s">
        <v>92</v>
      </c>
      <c r="C126" s="10" t="s">
        <v>12</v>
      </c>
      <c r="D126" s="10" t="s">
        <v>11</v>
      </c>
      <c r="E126" s="10" t="s">
        <v>226</v>
      </c>
      <c r="F126" s="10"/>
      <c r="G126" s="11">
        <f>G127</f>
        <v>34551.800000000003</v>
      </c>
      <c r="H126" s="11">
        <f>H127</f>
        <v>5621.4</v>
      </c>
    </row>
    <row r="127" spans="1:8" ht="34.5" customHeight="1" x14ac:dyDescent="0.25">
      <c r="A127" s="9" t="s">
        <v>6</v>
      </c>
      <c r="B127" s="25" t="s">
        <v>92</v>
      </c>
      <c r="C127" s="10" t="s">
        <v>12</v>
      </c>
      <c r="D127" s="10" t="s">
        <v>11</v>
      </c>
      <c r="E127" s="10" t="s">
        <v>226</v>
      </c>
      <c r="F127" s="10" t="s">
        <v>74</v>
      </c>
      <c r="G127" s="11">
        <v>34551.800000000003</v>
      </c>
      <c r="H127" s="11">
        <v>5621.4</v>
      </c>
    </row>
    <row r="128" spans="1:8" ht="51" customHeight="1" x14ac:dyDescent="0.25">
      <c r="A128" s="9" t="s">
        <v>228</v>
      </c>
      <c r="B128" s="25" t="s">
        <v>92</v>
      </c>
      <c r="C128" s="10" t="s">
        <v>12</v>
      </c>
      <c r="D128" s="10" t="s">
        <v>11</v>
      </c>
      <c r="E128" s="10" t="s">
        <v>227</v>
      </c>
      <c r="F128" s="10"/>
      <c r="G128" s="11">
        <f>G129</f>
        <v>3180</v>
      </c>
      <c r="H128" s="11">
        <f>H129</f>
        <v>0</v>
      </c>
    </row>
    <row r="129" spans="1:13" ht="34.5" customHeight="1" x14ac:dyDescent="0.25">
      <c r="A129" s="9" t="s">
        <v>6</v>
      </c>
      <c r="B129" s="25" t="s">
        <v>92</v>
      </c>
      <c r="C129" s="10" t="s">
        <v>12</v>
      </c>
      <c r="D129" s="10" t="s">
        <v>11</v>
      </c>
      <c r="E129" s="10" t="s">
        <v>227</v>
      </c>
      <c r="F129" s="10" t="s">
        <v>74</v>
      </c>
      <c r="G129" s="11">
        <v>3180</v>
      </c>
      <c r="H129" s="11">
        <v>0</v>
      </c>
    </row>
    <row r="130" spans="1:13" ht="34.5" customHeight="1" x14ac:dyDescent="0.25">
      <c r="A130" s="9" t="s">
        <v>236</v>
      </c>
      <c r="B130" s="25" t="s">
        <v>92</v>
      </c>
      <c r="C130" s="10" t="s">
        <v>12</v>
      </c>
      <c r="D130" s="10" t="s">
        <v>11</v>
      </c>
      <c r="E130" s="10" t="s">
        <v>235</v>
      </c>
      <c r="F130" s="10"/>
      <c r="G130" s="13">
        <f>G131+G136+G141</f>
        <v>6690.9</v>
      </c>
      <c r="H130" s="13">
        <f>H136+H141</f>
        <v>273</v>
      </c>
    </row>
    <row r="131" spans="1:13" ht="56.25" customHeight="1" x14ac:dyDescent="0.25">
      <c r="A131" s="9" t="s">
        <v>229</v>
      </c>
      <c r="B131" s="25" t="s">
        <v>92</v>
      </c>
      <c r="C131" s="10" t="s">
        <v>12</v>
      </c>
      <c r="D131" s="10" t="s">
        <v>11</v>
      </c>
      <c r="E131" s="10" t="s">
        <v>150</v>
      </c>
      <c r="F131" s="10"/>
      <c r="G131" s="13">
        <f>G134</f>
        <v>2136.1999999999998</v>
      </c>
      <c r="H131" s="13">
        <v>0</v>
      </c>
    </row>
    <row r="132" spans="1:13" ht="66" customHeight="1" x14ac:dyDescent="0.25">
      <c r="A132" s="9" t="s">
        <v>231</v>
      </c>
      <c r="B132" s="25" t="s">
        <v>92</v>
      </c>
      <c r="C132" s="10" t="s">
        <v>12</v>
      </c>
      <c r="D132" s="10" t="s">
        <v>11</v>
      </c>
      <c r="E132" s="10" t="s">
        <v>230</v>
      </c>
      <c r="F132" s="10"/>
      <c r="G132" s="11">
        <f t="shared" ref="G132:H133" si="14">G133</f>
        <v>2136.1999999999998</v>
      </c>
      <c r="H132" s="11">
        <f t="shared" si="14"/>
        <v>0</v>
      </c>
    </row>
    <row r="133" spans="1:13" ht="34.5" customHeight="1" x14ac:dyDescent="0.25">
      <c r="A133" s="9" t="s">
        <v>321</v>
      </c>
      <c r="B133" s="25" t="s">
        <v>92</v>
      </c>
      <c r="C133" s="10" t="s">
        <v>12</v>
      </c>
      <c r="D133" s="10" t="s">
        <v>11</v>
      </c>
      <c r="E133" s="10" t="s">
        <v>232</v>
      </c>
      <c r="F133" s="10"/>
      <c r="G133" s="11">
        <f t="shared" si="14"/>
        <v>2136.1999999999998</v>
      </c>
      <c r="H133" s="11">
        <f t="shared" si="14"/>
        <v>0</v>
      </c>
    </row>
    <row r="134" spans="1:13" ht="74.25" customHeight="1" x14ac:dyDescent="0.25">
      <c r="A134" s="9" t="s">
        <v>234</v>
      </c>
      <c r="B134" s="25" t="s">
        <v>92</v>
      </c>
      <c r="C134" s="10" t="s">
        <v>12</v>
      </c>
      <c r="D134" s="10" t="s">
        <v>11</v>
      </c>
      <c r="E134" s="10" t="s">
        <v>233</v>
      </c>
      <c r="F134" s="10"/>
      <c r="G134" s="11">
        <f>G135</f>
        <v>2136.1999999999998</v>
      </c>
      <c r="H134" s="11">
        <v>0</v>
      </c>
    </row>
    <row r="135" spans="1:13" ht="42.75" customHeight="1" x14ac:dyDescent="0.25">
      <c r="A135" s="9" t="s">
        <v>6</v>
      </c>
      <c r="B135" s="25" t="s">
        <v>92</v>
      </c>
      <c r="C135" s="10" t="s">
        <v>12</v>
      </c>
      <c r="D135" s="10" t="s">
        <v>11</v>
      </c>
      <c r="E135" s="10" t="s">
        <v>233</v>
      </c>
      <c r="F135" s="10" t="s">
        <v>74</v>
      </c>
      <c r="G135" s="11">
        <v>2136.1999999999998</v>
      </c>
      <c r="H135" s="11">
        <v>0</v>
      </c>
      <c r="M135" s="10"/>
    </row>
    <row r="136" spans="1:13" ht="42.75" customHeight="1" x14ac:dyDescent="0.25">
      <c r="A136" s="9" t="s">
        <v>211</v>
      </c>
      <c r="B136" s="25" t="s">
        <v>92</v>
      </c>
      <c r="C136" s="10" t="s">
        <v>12</v>
      </c>
      <c r="D136" s="10" t="s">
        <v>11</v>
      </c>
      <c r="E136" s="10" t="s">
        <v>142</v>
      </c>
      <c r="F136" s="10"/>
      <c r="G136" s="13">
        <f t="shared" ref="G136:H137" si="15">G137</f>
        <v>800</v>
      </c>
      <c r="H136" s="13">
        <f t="shared" si="15"/>
        <v>273</v>
      </c>
      <c r="M136" s="37"/>
    </row>
    <row r="137" spans="1:13" ht="51.75" customHeight="1" x14ac:dyDescent="0.25">
      <c r="A137" s="9" t="s">
        <v>237</v>
      </c>
      <c r="B137" s="25" t="s">
        <v>92</v>
      </c>
      <c r="C137" s="10" t="s">
        <v>12</v>
      </c>
      <c r="D137" s="10" t="s">
        <v>11</v>
      </c>
      <c r="E137" s="10" t="s">
        <v>212</v>
      </c>
      <c r="F137" s="10"/>
      <c r="G137" s="11">
        <f t="shared" si="15"/>
        <v>800</v>
      </c>
      <c r="H137" s="11">
        <f t="shared" si="15"/>
        <v>273</v>
      </c>
      <c r="M137" s="37"/>
    </row>
    <row r="138" spans="1:13" ht="68.25" customHeight="1" x14ac:dyDescent="0.25">
      <c r="A138" s="16" t="s">
        <v>140</v>
      </c>
      <c r="B138" s="25" t="s">
        <v>92</v>
      </c>
      <c r="C138" s="10" t="s">
        <v>12</v>
      </c>
      <c r="D138" s="10" t="s">
        <v>11</v>
      </c>
      <c r="E138" s="10" t="s">
        <v>214</v>
      </c>
      <c r="F138" s="10"/>
      <c r="G138" s="11">
        <f>G139</f>
        <v>800</v>
      </c>
      <c r="H138" s="11">
        <f>H139</f>
        <v>273</v>
      </c>
    </row>
    <row r="139" spans="1:13" ht="36" customHeight="1" x14ac:dyDescent="0.25">
      <c r="A139" s="9" t="s">
        <v>238</v>
      </c>
      <c r="B139" s="25" t="s">
        <v>92</v>
      </c>
      <c r="C139" s="10" t="s">
        <v>12</v>
      </c>
      <c r="D139" s="10" t="s">
        <v>11</v>
      </c>
      <c r="E139" s="10" t="s">
        <v>215</v>
      </c>
      <c r="F139" s="10"/>
      <c r="G139" s="11">
        <v>800</v>
      </c>
      <c r="H139" s="11">
        <f>H140</f>
        <v>273</v>
      </c>
    </row>
    <row r="140" spans="1:13" ht="36.75" customHeight="1" x14ac:dyDescent="0.25">
      <c r="A140" s="9" t="s">
        <v>79</v>
      </c>
      <c r="B140" s="25" t="s">
        <v>92</v>
      </c>
      <c r="C140" s="10" t="s">
        <v>12</v>
      </c>
      <c r="D140" s="10" t="s">
        <v>11</v>
      </c>
      <c r="E140" s="10" t="s">
        <v>215</v>
      </c>
      <c r="F140" s="10" t="s">
        <v>74</v>
      </c>
      <c r="G140" s="11">
        <v>800</v>
      </c>
      <c r="H140" s="11">
        <v>273</v>
      </c>
    </row>
    <row r="141" spans="1:13" ht="46.5" customHeight="1" x14ac:dyDescent="0.25">
      <c r="A141" s="9" t="s">
        <v>306</v>
      </c>
      <c r="B141" s="25" t="s">
        <v>92</v>
      </c>
      <c r="C141" s="10" t="s">
        <v>12</v>
      </c>
      <c r="D141" s="10" t="s">
        <v>11</v>
      </c>
      <c r="E141" s="10" t="s">
        <v>302</v>
      </c>
      <c r="F141" s="10"/>
      <c r="G141" s="13">
        <f>G142</f>
        <v>3754.7</v>
      </c>
      <c r="H141" s="13">
        <f>H142</f>
        <v>0</v>
      </c>
    </row>
    <row r="142" spans="1:13" ht="41.25" customHeight="1" x14ac:dyDescent="0.25">
      <c r="A142" s="9" t="s">
        <v>307</v>
      </c>
      <c r="B142" s="25" t="s">
        <v>92</v>
      </c>
      <c r="C142" s="10" t="s">
        <v>12</v>
      </c>
      <c r="D142" s="10" t="s">
        <v>11</v>
      </c>
      <c r="E142" s="10" t="s">
        <v>303</v>
      </c>
      <c r="F142" s="10"/>
      <c r="G142" s="11">
        <f>G149</f>
        <v>3754.7</v>
      </c>
      <c r="H142" s="11">
        <f>H149</f>
        <v>0</v>
      </c>
    </row>
    <row r="143" spans="1:13" ht="38.25" hidden="1" customHeight="1" x14ac:dyDescent="0.25">
      <c r="A143" s="16" t="s">
        <v>6</v>
      </c>
      <c r="B143" s="25" t="s">
        <v>92</v>
      </c>
      <c r="C143" s="10" t="s">
        <v>12</v>
      </c>
      <c r="D143" s="10" t="s">
        <v>11</v>
      </c>
      <c r="E143" s="10" t="s">
        <v>146</v>
      </c>
      <c r="F143" s="10"/>
      <c r="G143" s="11">
        <f>G144</f>
        <v>0</v>
      </c>
      <c r="H143" s="11">
        <f>H144</f>
        <v>0</v>
      </c>
    </row>
    <row r="144" spans="1:13" ht="34.5" hidden="1" customHeight="1" x14ac:dyDescent="0.25">
      <c r="A144" s="9" t="s">
        <v>147</v>
      </c>
      <c r="B144" s="25" t="s">
        <v>92</v>
      </c>
      <c r="C144" s="10" t="s">
        <v>12</v>
      </c>
      <c r="D144" s="10" t="s">
        <v>11</v>
      </c>
      <c r="E144" s="10" t="s">
        <v>146</v>
      </c>
      <c r="F144" s="10"/>
      <c r="G144" s="11">
        <v>0</v>
      </c>
      <c r="H144" s="11">
        <v>0</v>
      </c>
    </row>
    <row r="145" spans="1:8" ht="50.25" hidden="1" customHeight="1" x14ac:dyDescent="0.25">
      <c r="A145" s="16" t="s">
        <v>6</v>
      </c>
      <c r="B145" s="25" t="s">
        <v>92</v>
      </c>
      <c r="C145" s="10" t="s">
        <v>12</v>
      </c>
      <c r="D145" s="10" t="s">
        <v>11</v>
      </c>
      <c r="E145" s="10" t="s">
        <v>134</v>
      </c>
      <c r="F145" s="10"/>
      <c r="G145" s="11">
        <f>G146</f>
        <v>0</v>
      </c>
      <c r="H145" s="11">
        <f>H146</f>
        <v>0</v>
      </c>
    </row>
    <row r="146" spans="1:8" ht="34.5" hidden="1" customHeight="1" x14ac:dyDescent="0.25">
      <c r="A146" s="9" t="s">
        <v>308</v>
      </c>
      <c r="B146" s="25" t="s">
        <v>92</v>
      </c>
      <c r="C146" s="10" t="s">
        <v>12</v>
      </c>
      <c r="D146" s="10" t="s">
        <v>11</v>
      </c>
      <c r="E146" s="10" t="s">
        <v>134</v>
      </c>
      <c r="F146" s="10" t="s">
        <v>74</v>
      </c>
      <c r="G146" s="11">
        <v>0</v>
      </c>
      <c r="H146" s="11">
        <v>0</v>
      </c>
    </row>
    <row r="147" spans="1:8" ht="34.5" hidden="1" customHeight="1" x14ac:dyDescent="0.25">
      <c r="A147" s="16" t="s">
        <v>6</v>
      </c>
      <c r="B147" s="25" t="s">
        <v>92</v>
      </c>
      <c r="C147" s="10" t="s">
        <v>12</v>
      </c>
      <c r="D147" s="10" t="s">
        <v>11</v>
      </c>
      <c r="E147" s="10" t="s">
        <v>93</v>
      </c>
      <c r="F147" s="10"/>
      <c r="G147" s="11">
        <v>0</v>
      </c>
      <c r="H147" s="11">
        <f>H148</f>
        <v>0</v>
      </c>
    </row>
    <row r="148" spans="1:8" ht="34.5" hidden="1" customHeight="1" x14ac:dyDescent="0.25">
      <c r="A148" s="9" t="s">
        <v>94</v>
      </c>
      <c r="B148" s="25" t="s">
        <v>92</v>
      </c>
      <c r="C148" s="10" t="s">
        <v>12</v>
      </c>
      <c r="D148" s="10" t="s">
        <v>11</v>
      </c>
      <c r="E148" s="10" t="s">
        <v>93</v>
      </c>
      <c r="F148" s="10" t="s">
        <v>74</v>
      </c>
      <c r="G148" s="11">
        <v>0</v>
      </c>
      <c r="H148" s="11">
        <v>0</v>
      </c>
    </row>
    <row r="149" spans="1:8" ht="48" customHeight="1" x14ac:dyDescent="0.25">
      <c r="A149" s="9" t="s">
        <v>309</v>
      </c>
      <c r="B149" s="25" t="s">
        <v>92</v>
      </c>
      <c r="C149" s="10" t="s">
        <v>12</v>
      </c>
      <c r="D149" s="10" t="s">
        <v>11</v>
      </c>
      <c r="E149" s="10" t="s">
        <v>304</v>
      </c>
      <c r="F149" s="10"/>
      <c r="G149" s="11">
        <f t="shared" ref="G149:H150" si="16">G150</f>
        <v>3754.7</v>
      </c>
      <c r="H149" s="11">
        <f t="shared" si="16"/>
        <v>0</v>
      </c>
    </row>
    <row r="150" spans="1:8" ht="81.75" customHeight="1" x14ac:dyDescent="0.25">
      <c r="A150" s="9" t="s">
        <v>310</v>
      </c>
      <c r="B150" s="25" t="s">
        <v>92</v>
      </c>
      <c r="C150" s="10" t="s">
        <v>12</v>
      </c>
      <c r="D150" s="10" t="s">
        <v>11</v>
      </c>
      <c r="E150" s="10" t="s">
        <v>305</v>
      </c>
      <c r="F150" s="10"/>
      <c r="G150" s="11">
        <f t="shared" si="16"/>
        <v>3754.7</v>
      </c>
      <c r="H150" s="11">
        <f t="shared" si="16"/>
        <v>0</v>
      </c>
    </row>
    <row r="151" spans="1:8" ht="33.75" customHeight="1" x14ac:dyDescent="0.25">
      <c r="A151" s="9" t="s">
        <v>79</v>
      </c>
      <c r="B151" s="25" t="s">
        <v>92</v>
      </c>
      <c r="C151" s="10" t="s">
        <v>12</v>
      </c>
      <c r="D151" s="10" t="s">
        <v>11</v>
      </c>
      <c r="E151" s="10" t="s">
        <v>305</v>
      </c>
      <c r="F151" s="10" t="s">
        <v>74</v>
      </c>
      <c r="G151" s="11">
        <v>3754.7</v>
      </c>
      <c r="H151" s="11">
        <v>0</v>
      </c>
    </row>
    <row r="152" spans="1:8" ht="46.5" customHeight="1" x14ac:dyDescent="0.25">
      <c r="A152" s="39" t="s">
        <v>239</v>
      </c>
      <c r="B152" s="25" t="s">
        <v>92</v>
      </c>
      <c r="C152" s="10" t="s">
        <v>12</v>
      </c>
      <c r="D152" s="10" t="s">
        <v>17</v>
      </c>
      <c r="E152" s="10"/>
      <c r="F152" s="10"/>
      <c r="G152" s="13">
        <f>G153</f>
        <v>6773.6</v>
      </c>
      <c r="H152" s="13">
        <f>H153</f>
        <v>1762.3000000000002</v>
      </c>
    </row>
    <row r="153" spans="1:8" ht="51.75" hidden="1" customHeight="1" x14ac:dyDescent="0.25">
      <c r="A153" s="27" t="s">
        <v>22</v>
      </c>
      <c r="B153" s="25" t="s">
        <v>92</v>
      </c>
      <c r="C153" s="10" t="s">
        <v>12</v>
      </c>
      <c r="D153" s="10" t="s">
        <v>17</v>
      </c>
      <c r="E153" s="10" t="s">
        <v>83</v>
      </c>
      <c r="F153" s="10"/>
      <c r="G153" s="11">
        <f>G157+G159+G161</f>
        <v>6773.6</v>
      </c>
      <c r="H153" s="11">
        <f>H157+H159+H161</f>
        <v>1762.3000000000002</v>
      </c>
    </row>
    <row r="154" spans="1:8" ht="34.5" customHeight="1" x14ac:dyDescent="0.25">
      <c r="A154" s="46" t="s">
        <v>225</v>
      </c>
      <c r="B154" s="25" t="s">
        <v>92</v>
      </c>
      <c r="C154" s="10" t="s">
        <v>12</v>
      </c>
      <c r="D154" s="10" t="s">
        <v>17</v>
      </c>
      <c r="E154" s="10" t="s">
        <v>83</v>
      </c>
      <c r="F154" s="10"/>
      <c r="G154" s="11">
        <f t="shared" ref="G154:H155" si="17">G155</f>
        <v>6773.6</v>
      </c>
      <c r="H154" s="11">
        <f t="shared" si="17"/>
        <v>1762.3000000000002</v>
      </c>
    </row>
    <row r="155" spans="1:8" ht="32.25" customHeight="1" x14ac:dyDescent="0.25">
      <c r="A155" s="46" t="s">
        <v>179</v>
      </c>
      <c r="B155" s="25" t="s">
        <v>92</v>
      </c>
      <c r="C155" s="10" t="s">
        <v>12</v>
      </c>
      <c r="D155" s="10" t="s">
        <v>17</v>
      </c>
      <c r="E155" s="10" t="s">
        <v>178</v>
      </c>
      <c r="F155" s="10"/>
      <c r="G155" s="11">
        <f t="shared" si="17"/>
        <v>6773.6</v>
      </c>
      <c r="H155" s="11">
        <f t="shared" si="17"/>
        <v>1762.3000000000002</v>
      </c>
    </row>
    <row r="156" spans="1:8" ht="51.75" customHeight="1" x14ac:dyDescent="0.25">
      <c r="A156" s="16" t="s">
        <v>181</v>
      </c>
      <c r="B156" s="25" t="s">
        <v>92</v>
      </c>
      <c r="C156" s="10" t="s">
        <v>12</v>
      </c>
      <c r="D156" s="10" t="s">
        <v>17</v>
      </c>
      <c r="E156" s="10" t="s">
        <v>182</v>
      </c>
      <c r="F156" s="10"/>
      <c r="G156" s="11">
        <f>G157+G159+G161</f>
        <v>6773.6</v>
      </c>
      <c r="H156" s="11">
        <f>H157+H159+H161</f>
        <v>1762.3000000000002</v>
      </c>
    </row>
    <row r="157" spans="1:8" ht="43.5" customHeight="1" x14ac:dyDescent="0.25">
      <c r="A157" s="9" t="s">
        <v>46</v>
      </c>
      <c r="B157" s="25" t="s">
        <v>92</v>
      </c>
      <c r="C157" s="10" t="s">
        <v>12</v>
      </c>
      <c r="D157" s="10" t="s">
        <v>17</v>
      </c>
      <c r="E157" s="10" t="s">
        <v>241</v>
      </c>
      <c r="F157" s="10"/>
      <c r="G157" s="13">
        <f>G158</f>
        <v>3273.6</v>
      </c>
      <c r="H157" s="13">
        <f>H158</f>
        <v>1009.7</v>
      </c>
    </row>
    <row r="158" spans="1:8" ht="45.75" customHeight="1" x14ac:dyDescent="0.25">
      <c r="A158" s="46" t="s">
        <v>6</v>
      </c>
      <c r="B158" s="25" t="s">
        <v>92</v>
      </c>
      <c r="C158" s="10" t="s">
        <v>12</v>
      </c>
      <c r="D158" s="10" t="s">
        <v>17</v>
      </c>
      <c r="E158" s="10" t="s">
        <v>241</v>
      </c>
      <c r="F158" s="10" t="s">
        <v>74</v>
      </c>
      <c r="G158" s="11">
        <v>3273.6</v>
      </c>
      <c r="H158" s="11">
        <v>1009.7</v>
      </c>
    </row>
    <row r="159" spans="1:8" ht="52.5" customHeight="1" x14ac:dyDescent="0.25">
      <c r="A159" s="9" t="s">
        <v>311</v>
      </c>
      <c r="B159" s="25" t="s">
        <v>92</v>
      </c>
      <c r="C159" s="10" t="s">
        <v>12</v>
      </c>
      <c r="D159" s="10" t="s">
        <v>17</v>
      </c>
      <c r="E159" s="10" t="s">
        <v>244</v>
      </c>
      <c r="F159" s="10"/>
      <c r="G159" s="13">
        <f>G160</f>
        <v>2000</v>
      </c>
      <c r="H159" s="13">
        <v>752.6</v>
      </c>
    </row>
    <row r="160" spans="1:8" ht="40.5" customHeight="1" x14ac:dyDescent="0.25">
      <c r="A160" s="16" t="s">
        <v>6</v>
      </c>
      <c r="B160" s="25" t="s">
        <v>92</v>
      </c>
      <c r="C160" s="10" t="s">
        <v>12</v>
      </c>
      <c r="D160" s="10" t="s">
        <v>17</v>
      </c>
      <c r="E160" s="10" t="s">
        <v>244</v>
      </c>
      <c r="F160" s="10" t="s">
        <v>74</v>
      </c>
      <c r="G160" s="11">
        <v>2000</v>
      </c>
      <c r="H160" s="11">
        <v>194.1</v>
      </c>
    </row>
    <row r="161" spans="1:8" ht="49.5" customHeight="1" x14ac:dyDescent="0.25">
      <c r="A161" s="9" t="s">
        <v>312</v>
      </c>
      <c r="B161" s="25" t="s">
        <v>92</v>
      </c>
      <c r="C161" s="10" t="s">
        <v>12</v>
      </c>
      <c r="D161" s="10" t="s">
        <v>17</v>
      </c>
      <c r="E161" s="10" t="s">
        <v>243</v>
      </c>
      <c r="F161" s="10"/>
      <c r="G161" s="13">
        <f>G162</f>
        <v>1500</v>
      </c>
      <c r="H161" s="13">
        <f>H162</f>
        <v>0</v>
      </c>
    </row>
    <row r="162" spans="1:8" ht="41.25" customHeight="1" x14ac:dyDescent="0.25">
      <c r="A162" s="46" t="s">
        <v>6</v>
      </c>
      <c r="B162" s="25" t="s">
        <v>92</v>
      </c>
      <c r="C162" s="10" t="s">
        <v>12</v>
      </c>
      <c r="D162" s="10" t="s">
        <v>17</v>
      </c>
      <c r="E162" s="10" t="s">
        <v>243</v>
      </c>
      <c r="F162" s="10" t="s">
        <v>74</v>
      </c>
      <c r="G162" s="11">
        <v>1500</v>
      </c>
      <c r="H162" s="11">
        <v>0</v>
      </c>
    </row>
    <row r="163" spans="1:8" ht="41.25" customHeight="1" x14ac:dyDescent="0.25">
      <c r="A163" s="15" t="s">
        <v>23</v>
      </c>
      <c r="B163" s="25" t="s">
        <v>92</v>
      </c>
      <c r="C163" s="10" t="s">
        <v>16</v>
      </c>
      <c r="D163" s="10" t="s">
        <v>2</v>
      </c>
      <c r="E163" s="10"/>
      <c r="F163" s="10"/>
      <c r="G163" s="13">
        <f>G164+G180+G201</f>
        <v>64716.4</v>
      </c>
      <c r="H163" s="13">
        <f>H164+H180+H201</f>
        <v>9852.1</v>
      </c>
    </row>
    <row r="164" spans="1:8" ht="31.5" customHeight="1" x14ac:dyDescent="0.25">
      <c r="A164" s="15" t="s">
        <v>242</v>
      </c>
      <c r="B164" s="25" t="s">
        <v>92</v>
      </c>
      <c r="C164" s="10" t="s">
        <v>16</v>
      </c>
      <c r="D164" s="10" t="s">
        <v>1</v>
      </c>
      <c r="E164" s="10"/>
      <c r="F164" s="10"/>
      <c r="G164" s="13">
        <f>G165+G170+G172+G174+G176</f>
        <v>6124.4</v>
      </c>
      <c r="H164" s="13">
        <f>H172+H174+H176+H170</f>
        <v>1215.8999999999999</v>
      </c>
    </row>
    <row r="165" spans="1:8" ht="59.25" hidden="1" customHeight="1" x14ac:dyDescent="0.25">
      <c r="A165" s="15" t="s">
        <v>55</v>
      </c>
      <c r="B165" s="25" t="s">
        <v>92</v>
      </c>
      <c r="C165" s="10" t="s">
        <v>16</v>
      </c>
      <c r="D165" s="10" t="s">
        <v>1</v>
      </c>
      <c r="E165" s="10" t="s">
        <v>85</v>
      </c>
      <c r="F165" s="10"/>
      <c r="G165" s="13">
        <f>G166</f>
        <v>0</v>
      </c>
      <c r="H165" s="13">
        <f>H166</f>
        <v>0</v>
      </c>
    </row>
    <row r="166" spans="1:8" ht="36" hidden="1" customHeight="1" x14ac:dyDescent="0.25">
      <c r="A166" s="16" t="s">
        <v>77</v>
      </c>
      <c r="B166" s="25" t="s">
        <v>92</v>
      </c>
      <c r="C166" s="10" t="s">
        <v>16</v>
      </c>
      <c r="D166" s="10" t="s">
        <v>1</v>
      </c>
      <c r="E166" s="10" t="s">
        <v>85</v>
      </c>
      <c r="F166" s="10" t="s">
        <v>74</v>
      </c>
      <c r="G166" s="11">
        <v>0</v>
      </c>
      <c r="H166" s="11">
        <v>0</v>
      </c>
    </row>
    <row r="167" spans="1:8" ht="36" customHeight="1" x14ac:dyDescent="0.25">
      <c r="A167" s="16" t="s">
        <v>225</v>
      </c>
      <c r="B167" s="25" t="s">
        <v>92</v>
      </c>
      <c r="C167" s="10" t="s">
        <v>16</v>
      </c>
      <c r="D167" s="10" t="s">
        <v>1</v>
      </c>
      <c r="E167" s="10" t="s">
        <v>83</v>
      </c>
      <c r="F167" s="10"/>
      <c r="G167" s="11">
        <f t="shared" ref="G167:H168" si="18">G168</f>
        <v>6124.4</v>
      </c>
      <c r="H167" s="11">
        <f t="shared" si="18"/>
        <v>1215.9000000000001</v>
      </c>
    </row>
    <row r="168" spans="1:8" ht="36" customHeight="1" x14ac:dyDescent="0.25">
      <c r="A168" s="16" t="s">
        <v>179</v>
      </c>
      <c r="B168" s="25" t="s">
        <v>92</v>
      </c>
      <c r="C168" s="10" t="s">
        <v>16</v>
      </c>
      <c r="D168" s="10" t="s">
        <v>1</v>
      </c>
      <c r="E168" s="10" t="s">
        <v>178</v>
      </c>
      <c r="F168" s="10"/>
      <c r="G168" s="11">
        <f t="shared" si="18"/>
        <v>6124.4</v>
      </c>
      <c r="H168" s="11">
        <f t="shared" si="18"/>
        <v>1215.9000000000001</v>
      </c>
    </row>
    <row r="169" spans="1:8" ht="36.75" customHeight="1" x14ac:dyDescent="0.25">
      <c r="A169" s="16" t="s">
        <v>181</v>
      </c>
      <c r="B169" s="25" t="s">
        <v>92</v>
      </c>
      <c r="C169" s="10" t="s">
        <v>16</v>
      </c>
      <c r="D169" s="10" t="s">
        <v>1</v>
      </c>
      <c r="E169" s="10" t="s">
        <v>182</v>
      </c>
      <c r="F169" s="10"/>
      <c r="G169" s="11">
        <f>G170+G172+G176</f>
        <v>6124.4</v>
      </c>
      <c r="H169" s="11">
        <f>H170+H172+H176</f>
        <v>1215.9000000000001</v>
      </c>
    </row>
    <row r="170" spans="1:8" ht="39" customHeight="1" x14ac:dyDescent="0.25">
      <c r="A170" s="16" t="s">
        <v>112</v>
      </c>
      <c r="B170" s="25" t="s">
        <v>92</v>
      </c>
      <c r="C170" s="10" t="s">
        <v>16</v>
      </c>
      <c r="D170" s="10" t="s">
        <v>1</v>
      </c>
      <c r="E170" s="10" t="s">
        <v>246</v>
      </c>
      <c r="F170" s="10"/>
      <c r="G170" s="13">
        <f>G171</f>
        <v>2245.5</v>
      </c>
      <c r="H170" s="13">
        <f>H171</f>
        <v>8.6</v>
      </c>
    </row>
    <row r="171" spans="1:8" ht="37.5" customHeight="1" x14ac:dyDescent="0.25">
      <c r="A171" s="16" t="s">
        <v>6</v>
      </c>
      <c r="B171" s="25" t="s">
        <v>92</v>
      </c>
      <c r="C171" s="10" t="s">
        <v>16</v>
      </c>
      <c r="D171" s="10" t="s">
        <v>1</v>
      </c>
      <c r="E171" s="10" t="s">
        <v>246</v>
      </c>
      <c r="F171" s="10" t="s">
        <v>74</v>
      </c>
      <c r="G171" s="11">
        <v>2245.5</v>
      </c>
      <c r="H171" s="11">
        <v>8.6</v>
      </c>
    </row>
    <row r="172" spans="1:8" ht="37.5" customHeight="1" x14ac:dyDescent="0.25">
      <c r="A172" s="16" t="s">
        <v>123</v>
      </c>
      <c r="B172" s="25" t="s">
        <v>92</v>
      </c>
      <c r="C172" s="10" t="s">
        <v>16</v>
      </c>
      <c r="D172" s="10" t="s">
        <v>1</v>
      </c>
      <c r="E172" s="10" t="s">
        <v>300</v>
      </c>
      <c r="F172" s="10"/>
      <c r="G172" s="13">
        <f>G173</f>
        <v>1500</v>
      </c>
      <c r="H172" s="13">
        <f>H173</f>
        <v>500</v>
      </c>
    </row>
    <row r="173" spans="1:8" ht="37.5" customHeight="1" x14ac:dyDescent="0.25">
      <c r="A173" s="16" t="s">
        <v>6</v>
      </c>
      <c r="B173" s="25" t="s">
        <v>92</v>
      </c>
      <c r="C173" s="10" t="s">
        <v>16</v>
      </c>
      <c r="D173" s="10" t="s">
        <v>1</v>
      </c>
      <c r="E173" s="10" t="s">
        <v>300</v>
      </c>
      <c r="F173" s="10" t="s">
        <v>74</v>
      </c>
      <c r="G173" s="11">
        <v>1500</v>
      </c>
      <c r="H173" s="11">
        <v>500</v>
      </c>
    </row>
    <row r="174" spans="1:8" ht="51.75" hidden="1" customHeight="1" x14ac:dyDescent="0.25">
      <c r="A174" s="16" t="s">
        <v>6</v>
      </c>
      <c r="B174" s="25" t="s">
        <v>92</v>
      </c>
      <c r="C174" s="10" t="s">
        <v>16</v>
      </c>
      <c r="D174" s="10" t="s">
        <v>1</v>
      </c>
      <c r="E174" s="10" t="s">
        <v>120</v>
      </c>
      <c r="F174" s="10"/>
      <c r="G174" s="13">
        <f>G175</f>
        <v>0</v>
      </c>
      <c r="H174" s="13">
        <f>H175</f>
        <v>0</v>
      </c>
    </row>
    <row r="175" spans="1:8" ht="38.25" hidden="1" customHeight="1" x14ac:dyDescent="0.25">
      <c r="A175" s="16" t="s">
        <v>119</v>
      </c>
      <c r="B175" s="25" t="s">
        <v>92</v>
      </c>
      <c r="C175" s="10" t="s">
        <v>16</v>
      </c>
      <c r="D175" s="10" t="s">
        <v>1</v>
      </c>
      <c r="E175" s="10" t="s">
        <v>120</v>
      </c>
      <c r="F175" s="10" t="s">
        <v>74</v>
      </c>
      <c r="G175" s="11">
        <v>0</v>
      </c>
      <c r="H175" s="11">
        <v>0</v>
      </c>
    </row>
    <row r="176" spans="1:8" ht="49.5" customHeight="1" x14ac:dyDescent="0.25">
      <c r="A176" s="28" t="s">
        <v>69</v>
      </c>
      <c r="B176" s="25" t="s">
        <v>92</v>
      </c>
      <c r="C176" s="10" t="s">
        <v>16</v>
      </c>
      <c r="D176" s="10" t="s">
        <v>1</v>
      </c>
      <c r="E176" s="10" t="s">
        <v>301</v>
      </c>
      <c r="F176" s="10"/>
      <c r="G176" s="13">
        <f>G177</f>
        <v>2378.9</v>
      </c>
      <c r="H176" s="13">
        <f>H177</f>
        <v>707.3</v>
      </c>
    </row>
    <row r="177" spans="1:8" ht="43.5" customHeight="1" x14ac:dyDescent="0.25">
      <c r="A177" s="16" t="s">
        <v>6</v>
      </c>
      <c r="B177" s="25" t="s">
        <v>92</v>
      </c>
      <c r="C177" s="10" t="s">
        <v>16</v>
      </c>
      <c r="D177" s="10" t="s">
        <v>1</v>
      </c>
      <c r="E177" s="10" t="s">
        <v>301</v>
      </c>
      <c r="F177" s="10" t="s">
        <v>74</v>
      </c>
      <c r="G177" s="11">
        <v>2378.9</v>
      </c>
      <c r="H177" s="11">
        <v>707.3</v>
      </c>
    </row>
    <row r="178" spans="1:8" ht="27.75" hidden="1" customHeight="1" x14ac:dyDescent="0.25">
      <c r="A178" s="16" t="s">
        <v>6</v>
      </c>
      <c r="B178" s="25" t="s">
        <v>92</v>
      </c>
      <c r="C178" s="10" t="s">
        <v>16</v>
      </c>
      <c r="D178" s="10" t="s">
        <v>1</v>
      </c>
      <c r="E178" s="10" t="s">
        <v>82</v>
      </c>
      <c r="F178" s="10"/>
      <c r="G178" s="11">
        <f>G179</f>
        <v>0</v>
      </c>
      <c r="H178" s="11">
        <v>0</v>
      </c>
    </row>
    <row r="179" spans="1:8" ht="29.25" hidden="1" customHeight="1" x14ac:dyDescent="0.25">
      <c r="A179" s="9" t="s">
        <v>32</v>
      </c>
      <c r="B179" s="25" t="s">
        <v>92</v>
      </c>
      <c r="C179" s="10" t="s">
        <v>16</v>
      </c>
      <c r="D179" s="10" t="s">
        <v>1</v>
      </c>
      <c r="E179" s="10" t="s">
        <v>82</v>
      </c>
      <c r="F179" s="10" t="s">
        <v>18</v>
      </c>
      <c r="G179" s="11">
        <v>0</v>
      </c>
      <c r="H179" s="11">
        <v>0</v>
      </c>
    </row>
    <row r="180" spans="1:8" ht="23.25" customHeight="1" x14ac:dyDescent="0.25">
      <c r="A180" s="39" t="s">
        <v>247</v>
      </c>
      <c r="B180" s="25" t="s">
        <v>92</v>
      </c>
      <c r="C180" s="10" t="s">
        <v>16</v>
      </c>
      <c r="D180" s="10" t="s">
        <v>10</v>
      </c>
      <c r="E180" s="10"/>
      <c r="F180" s="10"/>
      <c r="G180" s="13">
        <f>G181+G188+G186</f>
        <v>23257.599999999999</v>
      </c>
      <c r="H180" s="13">
        <f>H181+H188</f>
        <v>69.599999999999994</v>
      </c>
    </row>
    <row r="181" spans="1:8" ht="78.75" hidden="1" customHeight="1" x14ac:dyDescent="0.25">
      <c r="A181" s="15" t="s">
        <v>24</v>
      </c>
      <c r="B181" s="25" t="s">
        <v>92</v>
      </c>
      <c r="C181" s="10" t="s">
        <v>16</v>
      </c>
      <c r="D181" s="10" t="s">
        <v>10</v>
      </c>
      <c r="E181" s="10" t="s">
        <v>152</v>
      </c>
      <c r="F181" s="10"/>
      <c r="G181" s="13">
        <f>G184</f>
        <v>0</v>
      </c>
      <c r="H181" s="13">
        <f>H182</f>
        <v>0</v>
      </c>
    </row>
    <row r="182" spans="1:8" ht="78.75" hidden="1" customHeight="1" x14ac:dyDescent="0.25">
      <c r="A182" s="32" t="s">
        <v>151</v>
      </c>
      <c r="B182" s="25" t="s">
        <v>92</v>
      </c>
      <c r="C182" s="10" t="s">
        <v>16</v>
      </c>
      <c r="D182" s="10" t="s">
        <v>10</v>
      </c>
      <c r="E182" s="10" t="s">
        <v>133</v>
      </c>
      <c r="F182" s="10"/>
      <c r="G182" s="11">
        <v>0</v>
      </c>
      <c r="H182" s="11">
        <f>H183</f>
        <v>0</v>
      </c>
    </row>
    <row r="183" spans="1:8" ht="32.25" hidden="1" customHeight="1" x14ac:dyDescent="0.25">
      <c r="A183" s="9" t="s">
        <v>145</v>
      </c>
      <c r="B183" s="25" t="s">
        <v>92</v>
      </c>
      <c r="C183" s="10" t="s">
        <v>16</v>
      </c>
      <c r="D183" s="10" t="s">
        <v>10</v>
      </c>
      <c r="E183" s="10" t="s">
        <v>133</v>
      </c>
      <c r="F183" s="10"/>
      <c r="G183" s="11">
        <v>0</v>
      </c>
      <c r="H183" s="11">
        <v>0</v>
      </c>
    </row>
    <row r="184" spans="1:8" ht="71.25" hidden="1" customHeight="1" x14ac:dyDescent="0.25">
      <c r="A184" s="9" t="s">
        <v>78</v>
      </c>
      <c r="B184" s="25" t="s">
        <v>92</v>
      </c>
      <c r="C184" s="10" t="s">
        <v>16</v>
      </c>
      <c r="D184" s="10" t="s">
        <v>10</v>
      </c>
      <c r="E184" s="10" t="s">
        <v>144</v>
      </c>
      <c r="F184" s="10"/>
      <c r="G184" s="13">
        <f>G185</f>
        <v>0</v>
      </c>
      <c r="H184" s="11">
        <f>H185</f>
        <v>0</v>
      </c>
    </row>
    <row r="185" spans="1:8" ht="28.5" hidden="1" customHeight="1" x14ac:dyDescent="0.25">
      <c r="A185" s="9" t="s">
        <v>70</v>
      </c>
      <c r="B185" s="25" t="s">
        <v>92</v>
      </c>
      <c r="C185" s="10" t="s">
        <v>16</v>
      </c>
      <c r="D185" s="10" t="s">
        <v>10</v>
      </c>
      <c r="E185" s="10" t="s">
        <v>144</v>
      </c>
      <c r="F185" s="10" t="s">
        <v>102</v>
      </c>
      <c r="G185" s="11">
        <v>0</v>
      </c>
      <c r="H185" s="11">
        <v>0</v>
      </c>
    </row>
    <row r="186" spans="1:8" ht="28.5" hidden="1" customHeight="1" x14ac:dyDescent="0.25">
      <c r="A186" s="9" t="s">
        <v>78</v>
      </c>
      <c r="B186" s="25" t="s">
        <v>92</v>
      </c>
      <c r="C186" s="10" t="s">
        <v>16</v>
      </c>
      <c r="D186" s="10" t="s">
        <v>10</v>
      </c>
      <c r="E186" s="10" t="s">
        <v>157</v>
      </c>
      <c r="F186" s="10"/>
      <c r="G186" s="13">
        <f>G187</f>
        <v>0</v>
      </c>
      <c r="H186" s="11">
        <f>H187</f>
        <v>0</v>
      </c>
    </row>
    <row r="187" spans="1:8" ht="34.5" hidden="1" customHeight="1" x14ac:dyDescent="0.25">
      <c r="A187" s="9" t="s">
        <v>158</v>
      </c>
      <c r="B187" s="25" t="s">
        <v>92</v>
      </c>
      <c r="C187" s="10" t="s">
        <v>16</v>
      </c>
      <c r="D187" s="10" t="s">
        <v>10</v>
      </c>
      <c r="E187" s="10" t="s">
        <v>157</v>
      </c>
      <c r="F187" s="10" t="s">
        <v>74</v>
      </c>
      <c r="G187" s="11">
        <v>0</v>
      </c>
      <c r="H187" s="11">
        <v>0</v>
      </c>
    </row>
    <row r="188" spans="1:8" ht="33" customHeight="1" x14ac:dyDescent="0.25">
      <c r="A188" s="46" t="s">
        <v>225</v>
      </c>
      <c r="B188" s="25" t="s">
        <v>92</v>
      </c>
      <c r="C188" s="10" t="s">
        <v>16</v>
      </c>
      <c r="D188" s="10" t="s">
        <v>10</v>
      </c>
      <c r="E188" s="10" t="s">
        <v>83</v>
      </c>
      <c r="F188" s="10"/>
      <c r="G188" s="13">
        <f>G191</f>
        <v>23257.599999999999</v>
      </c>
      <c r="H188" s="13">
        <f>H191</f>
        <v>69.599999999999994</v>
      </c>
    </row>
    <row r="189" spans="1:8" ht="61.5" hidden="1" customHeight="1" x14ac:dyDescent="0.25">
      <c r="A189" s="46" t="s">
        <v>128</v>
      </c>
      <c r="B189" s="25" t="s">
        <v>92</v>
      </c>
      <c r="C189" s="10" t="s">
        <v>16</v>
      </c>
      <c r="D189" s="10" t="s">
        <v>10</v>
      </c>
      <c r="E189" s="10" t="s">
        <v>86</v>
      </c>
      <c r="F189" s="10"/>
      <c r="G189" s="11">
        <f>G190</f>
        <v>0</v>
      </c>
      <c r="H189" s="11">
        <f>H190</f>
        <v>0</v>
      </c>
    </row>
    <row r="190" spans="1:8" ht="48" hidden="1" customHeight="1" x14ac:dyDescent="0.25">
      <c r="A190" s="9" t="s">
        <v>153</v>
      </c>
      <c r="B190" s="25" t="s">
        <v>92</v>
      </c>
      <c r="C190" s="10" t="s">
        <v>16</v>
      </c>
      <c r="D190" s="10" t="s">
        <v>10</v>
      </c>
      <c r="E190" s="10" t="s">
        <v>86</v>
      </c>
      <c r="F190" s="10" t="s">
        <v>74</v>
      </c>
      <c r="G190" s="11">
        <v>0</v>
      </c>
      <c r="H190" s="11">
        <v>0</v>
      </c>
    </row>
    <row r="191" spans="1:8" ht="36.75" customHeight="1" x14ac:dyDescent="0.25">
      <c r="A191" s="46" t="s">
        <v>179</v>
      </c>
      <c r="B191" s="25" t="s">
        <v>92</v>
      </c>
      <c r="C191" s="10" t="s">
        <v>16</v>
      </c>
      <c r="D191" s="10" t="s">
        <v>10</v>
      </c>
      <c r="E191" s="10" t="s">
        <v>178</v>
      </c>
      <c r="F191" s="10"/>
      <c r="G191" s="11">
        <f t="shared" ref="G191:H193" si="19">G192</f>
        <v>23257.599999999999</v>
      </c>
      <c r="H191" s="11">
        <f t="shared" si="19"/>
        <v>69.599999999999994</v>
      </c>
    </row>
    <row r="192" spans="1:8" ht="39" customHeight="1" x14ac:dyDescent="0.25">
      <c r="A192" s="46" t="s">
        <v>181</v>
      </c>
      <c r="B192" s="25" t="s">
        <v>92</v>
      </c>
      <c r="C192" s="10" t="s">
        <v>16</v>
      </c>
      <c r="D192" s="10" t="s">
        <v>10</v>
      </c>
      <c r="E192" s="10" t="s">
        <v>182</v>
      </c>
      <c r="F192" s="10"/>
      <c r="G192" s="11">
        <f>G193+G195+G197</f>
        <v>23257.599999999999</v>
      </c>
      <c r="H192" s="11">
        <f>H193+H195+H197</f>
        <v>69.599999999999994</v>
      </c>
    </row>
    <row r="193" spans="1:8" ht="55.5" customHeight="1" x14ac:dyDescent="0.25">
      <c r="A193" s="9" t="s">
        <v>99</v>
      </c>
      <c r="B193" s="25" t="s">
        <v>92</v>
      </c>
      <c r="C193" s="10" t="s">
        <v>16</v>
      </c>
      <c r="D193" s="10" t="s">
        <v>10</v>
      </c>
      <c r="E193" s="10" t="s">
        <v>248</v>
      </c>
      <c r="F193" s="10"/>
      <c r="G193" s="13">
        <f t="shared" si="19"/>
        <v>168.1</v>
      </c>
      <c r="H193" s="13">
        <f t="shared" si="19"/>
        <v>69.599999999999994</v>
      </c>
    </row>
    <row r="194" spans="1:8" ht="38.25" customHeight="1" x14ac:dyDescent="0.25">
      <c r="A194" s="9" t="s">
        <v>6</v>
      </c>
      <c r="B194" s="25" t="s">
        <v>92</v>
      </c>
      <c r="C194" s="10" t="s">
        <v>16</v>
      </c>
      <c r="D194" s="10" t="s">
        <v>10</v>
      </c>
      <c r="E194" s="10" t="s">
        <v>248</v>
      </c>
      <c r="F194" s="10" t="s">
        <v>74</v>
      </c>
      <c r="G194" s="11">
        <v>168.1</v>
      </c>
      <c r="H194" s="11">
        <v>69.599999999999994</v>
      </c>
    </row>
    <row r="195" spans="1:8" ht="38.25" customHeight="1" x14ac:dyDescent="0.25">
      <c r="A195" s="9" t="s">
        <v>112</v>
      </c>
      <c r="B195" s="25" t="s">
        <v>92</v>
      </c>
      <c r="C195" s="10" t="s">
        <v>16</v>
      </c>
      <c r="D195" s="10" t="s">
        <v>10</v>
      </c>
      <c r="E195" s="10" t="s">
        <v>246</v>
      </c>
      <c r="F195" s="10"/>
      <c r="G195" s="13">
        <f>G196</f>
        <v>200</v>
      </c>
      <c r="H195" s="13">
        <f>H196</f>
        <v>0</v>
      </c>
    </row>
    <row r="196" spans="1:8" ht="38.25" customHeight="1" x14ac:dyDescent="0.25">
      <c r="A196" s="9" t="s">
        <v>6</v>
      </c>
      <c r="B196" s="25" t="s">
        <v>92</v>
      </c>
      <c r="C196" s="10" t="s">
        <v>16</v>
      </c>
      <c r="D196" s="10" t="s">
        <v>10</v>
      </c>
      <c r="E196" s="10" t="s">
        <v>246</v>
      </c>
      <c r="F196" s="10" t="s">
        <v>74</v>
      </c>
      <c r="G196" s="11">
        <v>200</v>
      </c>
      <c r="H196" s="11">
        <v>0</v>
      </c>
    </row>
    <row r="197" spans="1:8" ht="41.25" customHeight="1" x14ac:dyDescent="0.25">
      <c r="A197" s="9" t="s">
        <v>314</v>
      </c>
      <c r="B197" s="25" t="s">
        <v>92</v>
      </c>
      <c r="C197" s="10" t="s">
        <v>16</v>
      </c>
      <c r="D197" s="10" t="s">
        <v>10</v>
      </c>
      <c r="E197" s="10" t="s">
        <v>313</v>
      </c>
      <c r="F197" s="10"/>
      <c r="G197" s="13">
        <f>G198</f>
        <v>22889.5</v>
      </c>
      <c r="H197" s="13">
        <f>H198</f>
        <v>0</v>
      </c>
    </row>
    <row r="198" spans="1:8" ht="33.75" customHeight="1" x14ac:dyDescent="0.25">
      <c r="A198" s="9" t="s">
        <v>6</v>
      </c>
      <c r="B198" s="25" t="s">
        <v>92</v>
      </c>
      <c r="C198" s="10" t="s">
        <v>16</v>
      </c>
      <c r="D198" s="10" t="s">
        <v>10</v>
      </c>
      <c r="E198" s="10" t="s">
        <v>313</v>
      </c>
      <c r="F198" s="10" t="s">
        <v>74</v>
      </c>
      <c r="G198" s="11">
        <v>22889.5</v>
      </c>
      <c r="H198" s="11">
        <v>0</v>
      </c>
    </row>
    <row r="199" spans="1:8" ht="67.5" hidden="1" customHeight="1" x14ac:dyDescent="0.25">
      <c r="A199" s="9" t="s">
        <v>98</v>
      </c>
      <c r="B199" s="25" t="s">
        <v>92</v>
      </c>
      <c r="C199" s="10" t="s">
        <v>16</v>
      </c>
      <c r="D199" s="10" t="s">
        <v>10</v>
      </c>
      <c r="E199" s="10" t="s">
        <v>135</v>
      </c>
      <c r="F199" s="10"/>
      <c r="G199" s="11">
        <f>G200</f>
        <v>0</v>
      </c>
      <c r="H199" s="11">
        <f>H200</f>
        <v>0</v>
      </c>
    </row>
    <row r="200" spans="1:8" ht="46.5" hidden="1" customHeight="1" x14ac:dyDescent="0.25">
      <c r="A200" s="16" t="s">
        <v>136</v>
      </c>
      <c r="B200" s="25" t="s">
        <v>92</v>
      </c>
      <c r="C200" s="10" t="s">
        <v>16</v>
      </c>
      <c r="D200" s="10" t="s">
        <v>10</v>
      </c>
      <c r="E200" s="10" t="s">
        <v>135</v>
      </c>
      <c r="F200" s="10" t="s">
        <v>74</v>
      </c>
      <c r="G200" s="11">
        <v>0</v>
      </c>
      <c r="H200" s="11">
        <v>0</v>
      </c>
    </row>
    <row r="201" spans="1:8" ht="39.75" customHeight="1" x14ac:dyDescent="0.25">
      <c r="A201" s="39" t="s">
        <v>47</v>
      </c>
      <c r="B201" s="25" t="s">
        <v>92</v>
      </c>
      <c r="C201" s="10" t="s">
        <v>16</v>
      </c>
      <c r="D201" s="10" t="s">
        <v>4</v>
      </c>
      <c r="E201" s="10" t="s">
        <v>38</v>
      </c>
      <c r="F201" s="10" t="s">
        <v>38</v>
      </c>
      <c r="G201" s="13">
        <f>G202+G215</f>
        <v>35334.400000000001</v>
      </c>
      <c r="H201" s="13">
        <f>H202+H215</f>
        <v>8566.6</v>
      </c>
    </row>
    <row r="202" spans="1:8" ht="35.25" customHeight="1" x14ac:dyDescent="0.25">
      <c r="A202" s="46" t="s">
        <v>225</v>
      </c>
      <c r="B202" s="25" t="s">
        <v>92</v>
      </c>
      <c r="C202" s="10" t="s">
        <v>16</v>
      </c>
      <c r="D202" s="10" t="s">
        <v>4</v>
      </c>
      <c r="E202" s="10" t="s">
        <v>83</v>
      </c>
      <c r="F202" s="10"/>
      <c r="G202" s="13">
        <f t="shared" ref="G202:H203" si="20">G203</f>
        <v>31099.3</v>
      </c>
      <c r="H202" s="13">
        <f t="shared" si="20"/>
        <v>8566.6</v>
      </c>
    </row>
    <row r="203" spans="1:8" ht="33" customHeight="1" x14ac:dyDescent="0.25">
      <c r="A203" s="46" t="s">
        <v>179</v>
      </c>
      <c r="B203" s="25" t="s">
        <v>92</v>
      </c>
      <c r="C203" s="10" t="s">
        <v>16</v>
      </c>
      <c r="D203" s="10" t="s">
        <v>4</v>
      </c>
      <c r="E203" s="10" t="s">
        <v>178</v>
      </c>
      <c r="F203" s="10"/>
      <c r="G203" s="13">
        <f t="shared" si="20"/>
        <v>31099.3</v>
      </c>
      <c r="H203" s="13">
        <f>H204</f>
        <v>8566.6</v>
      </c>
    </row>
    <row r="204" spans="1:8" ht="34.5" customHeight="1" x14ac:dyDescent="0.25">
      <c r="A204" s="46" t="s">
        <v>181</v>
      </c>
      <c r="B204" s="25" t="s">
        <v>92</v>
      </c>
      <c r="C204" s="10" t="s">
        <v>16</v>
      </c>
      <c r="D204" s="10" t="s">
        <v>4</v>
      </c>
      <c r="E204" s="10" t="s">
        <v>182</v>
      </c>
      <c r="F204" s="10"/>
      <c r="G204" s="13">
        <f>G205+G207+G209+G211+G213+G244</f>
        <v>31099.3</v>
      </c>
      <c r="H204" s="13">
        <f>H205+H207+H209+H211+H213+H244</f>
        <v>8566.6</v>
      </c>
    </row>
    <row r="205" spans="1:8" ht="39" customHeight="1" x14ac:dyDescent="0.25">
      <c r="A205" s="40" t="s">
        <v>48</v>
      </c>
      <c r="B205" s="25" t="s">
        <v>92</v>
      </c>
      <c r="C205" s="10" t="s">
        <v>16</v>
      </c>
      <c r="D205" s="10" t="s">
        <v>4</v>
      </c>
      <c r="E205" s="10" t="s">
        <v>249</v>
      </c>
      <c r="F205" s="10"/>
      <c r="G205" s="11">
        <f>G206</f>
        <v>6000</v>
      </c>
      <c r="H205" s="11">
        <f>H206</f>
        <v>2137.5</v>
      </c>
    </row>
    <row r="206" spans="1:8" ht="41.25" customHeight="1" x14ac:dyDescent="0.25">
      <c r="A206" s="9" t="s">
        <v>6</v>
      </c>
      <c r="B206" s="25" t="s">
        <v>92</v>
      </c>
      <c r="C206" s="10" t="s">
        <v>16</v>
      </c>
      <c r="D206" s="10" t="s">
        <v>4</v>
      </c>
      <c r="E206" s="10" t="s">
        <v>249</v>
      </c>
      <c r="F206" s="10" t="s">
        <v>74</v>
      </c>
      <c r="G206" s="11">
        <v>6000</v>
      </c>
      <c r="H206" s="11">
        <v>2137.5</v>
      </c>
    </row>
    <row r="207" spans="1:8" ht="29.25" customHeight="1" x14ac:dyDescent="0.25">
      <c r="A207" s="40" t="s">
        <v>53</v>
      </c>
      <c r="B207" s="25" t="s">
        <v>92</v>
      </c>
      <c r="C207" s="10" t="s">
        <v>16</v>
      </c>
      <c r="D207" s="10" t="s">
        <v>4</v>
      </c>
      <c r="E207" s="10" t="s">
        <v>250</v>
      </c>
      <c r="F207" s="10"/>
      <c r="G207" s="11">
        <f>G208</f>
        <v>8457.5</v>
      </c>
      <c r="H207" s="11">
        <f>H208</f>
        <v>4001.4</v>
      </c>
    </row>
    <row r="208" spans="1:8" ht="34.5" customHeight="1" x14ac:dyDescent="0.25">
      <c r="A208" s="9" t="s">
        <v>6</v>
      </c>
      <c r="B208" s="25" t="s">
        <v>92</v>
      </c>
      <c r="C208" s="10" t="s">
        <v>16</v>
      </c>
      <c r="D208" s="10" t="s">
        <v>4</v>
      </c>
      <c r="E208" s="10" t="s">
        <v>250</v>
      </c>
      <c r="F208" s="10" t="s">
        <v>74</v>
      </c>
      <c r="G208" s="11">
        <v>8457.5</v>
      </c>
      <c r="H208" s="11">
        <v>4001.4</v>
      </c>
    </row>
    <row r="209" spans="1:8" ht="50.25" customHeight="1" x14ac:dyDescent="0.25">
      <c r="A209" s="9" t="s">
        <v>254</v>
      </c>
      <c r="B209" s="25" t="s">
        <v>92</v>
      </c>
      <c r="C209" s="10" t="s">
        <v>16</v>
      </c>
      <c r="D209" s="10" t="s">
        <v>4</v>
      </c>
      <c r="E209" s="10" t="s">
        <v>251</v>
      </c>
      <c r="F209" s="10"/>
      <c r="G209" s="11">
        <f>G210</f>
        <v>14466.4</v>
      </c>
      <c r="H209" s="11">
        <f>H210</f>
        <v>1639.9</v>
      </c>
    </row>
    <row r="210" spans="1:8" ht="34.5" customHeight="1" x14ac:dyDescent="0.25">
      <c r="A210" s="9" t="s">
        <v>6</v>
      </c>
      <c r="B210" s="25" t="s">
        <v>92</v>
      </c>
      <c r="C210" s="10" t="s">
        <v>16</v>
      </c>
      <c r="D210" s="10" t="s">
        <v>4</v>
      </c>
      <c r="E210" s="10" t="s">
        <v>251</v>
      </c>
      <c r="F210" s="10"/>
      <c r="G210" s="11">
        <v>14466.4</v>
      </c>
      <c r="H210" s="11">
        <v>1639.9</v>
      </c>
    </row>
    <row r="211" spans="1:8" ht="34.5" customHeight="1" x14ac:dyDescent="0.25">
      <c r="A211" s="9" t="s">
        <v>68</v>
      </c>
      <c r="B211" s="25" t="s">
        <v>92</v>
      </c>
      <c r="C211" s="10" t="s">
        <v>16</v>
      </c>
      <c r="D211" s="10" t="s">
        <v>4</v>
      </c>
      <c r="E211" s="10" t="s">
        <v>252</v>
      </c>
      <c r="F211" s="10"/>
      <c r="G211" s="11">
        <f>G212</f>
        <v>170</v>
      </c>
      <c r="H211" s="11">
        <f>H212</f>
        <v>0</v>
      </c>
    </row>
    <row r="212" spans="1:8" ht="34.5" customHeight="1" x14ac:dyDescent="0.25">
      <c r="A212" s="9" t="s">
        <v>6</v>
      </c>
      <c r="B212" s="25" t="s">
        <v>92</v>
      </c>
      <c r="C212" s="10" t="s">
        <v>16</v>
      </c>
      <c r="D212" s="10" t="s">
        <v>4</v>
      </c>
      <c r="E212" s="10" t="s">
        <v>252</v>
      </c>
      <c r="F212" s="10"/>
      <c r="G212" s="11">
        <v>170</v>
      </c>
      <c r="H212" s="11">
        <v>0</v>
      </c>
    </row>
    <row r="213" spans="1:8" ht="34.5" customHeight="1" x14ac:dyDescent="0.25">
      <c r="A213" s="9" t="s">
        <v>255</v>
      </c>
      <c r="B213" s="25" t="s">
        <v>92</v>
      </c>
      <c r="C213" s="10" t="s">
        <v>16</v>
      </c>
      <c r="D213" s="10" t="s">
        <v>4</v>
      </c>
      <c r="E213" s="10" t="s">
        <v>253</v>
      </c>
      <c r="F213" s="10"/>
      <c r="G213" s="11">
        <f>G214</f>
        <v>1686.3</v>
      </c>
      <c r="H213" s="11">
        <f>H214</f>
        <v>628.20000000000005</v>
      </c>
    </row>
    <row r="214" spans="1:8" ht="34.5" customHeight="1" x14ac:dyDescent="0.25">
      <c r="A214" s="9" t="s">
        <v>115</v>
      </c>
      <c r="B214" s="25" t="s">
        <v>92</v>
      </c>
      <c r="C214" s="10" t="s">
        <v>16</v>
      </c>
      <c r="D214" s="10" t="s">
        <v>4</v>
      </c>
      <c r="E214" s="10" t="s">
        <v>253</v>
      </c>
      <c r="F214" s="10" t="s">
        <v>105</v>
      </c>
      <c r="G214" s="11">
        <v>1686.3</v>
      </c>
      <c r="H214" s="11">
        <v>628.20000000000005</v>
      </c>
    </row>
    <row r="215" spans="1:8" ht="27.75" customHeight="1" x14ac:dyDescent="0.25">
      <c r="A215" s="9" t="s">
        <v>236</v>
      </c>
      <c r="B215" s="25" t="s">
        <v>92</v>
      </c>
      <c r="C215" s="10" t="s">
        <v>16</v>
      </c>
      <c r="D215" s="10" t="s">
        <v>4</v>
      </c>
      <c r="E215" s="10" t="s">
        <v>235</v>
      </c>
      <c r="F215" s="10"/>
      <c r="G215" s="13">
        <f>G216+G227+G232</f>
        <v>4235.1000000000004</v>
      </c>
      <c r="H215" s="13">
        <f>H216+H227+H232</f>
        <v>0</v>
      </c>
    </row>
    <row r="216" spans="1:8" ht="39" customHeight="1" x14ac:dyDescent="0.25">
      <c r="A216" s="9" t="s">
        <v>257</v>
      </c>
      <c r="B216" s="25" t="s">
        <v>92</v>
      </c>
      <c r="C216" s="10" t="s">
        <v>16</v>
      </c>
      <c r="D216" s="10" t="s">
        <v>4</v>
      </c>
      <c r="E216" s="10" t="s">
        <v>256</v>
      </c>
      <c r="F216" s="10"/>
      <c r="G216" s="13">
        <f>G217</f>
        <v>1052.5999999999999</v>
      </c>
      <c r="H216" s="13">
        <f>H220</f>
        <v>0</v>
      </c>
    </row>
    <row r="217" spans="1:8" ht="45.75" customHeight="1" x14ac:dyDescent="0.25">
      <c r="A217" s="9" t="s">
        <v>259</v>
      </c>
      <c r="B217" s="25" t="s">
        <v>92</v>
      </c>
      <c r="C217" s="10" t="s">
        <v>16</v>
      </c>
      <c r="D217" s="10" t="s">
        <v>4</v>
      </c>
      <c r="E217" s="10" t="s">
        <v>258</v>
      </c>
      <c r="F217" s="10"/>
      <c r="G217" s="11">
        <f>G218</f>
        <v>1052.5999999999999</v>
      </c>
      <c r="H217" s="11">
        <v>0</v>
      </c>
    </row>
    <row r="218" spans="1:8" ht="46.15" customHeight="1" x14ac:dyDescent="0.25">
      <c r="A218" s="9" t="s">
        <v>261</v>
      </c>
      <c r="B218" s="25" t="s">
        <v>92</v>
      </c>
      <c r="C218" s="10" t="s">
        <v>16</v>
      </c>
      <c r="D218" s="10" t="s">
        <v>4</v>
      </c>
      <c r="E218" s="10" t="s">
        <v>260</v>
      </c>
      <c r="F218" s="10"/>
      <c r="G218" s="11">
        <v>1052.5999999999999</v>
      </c>
      <c r="H218" s="11">
        <v>0</v>
      </c>
    </row>
    <row r="219" spans="1:8" ht="30.75" hidden="1" customHeight="1" x14ac:dyDescent="0.25">
      <c r="A219" s="26" t="s">
        <v>6</v>
      </c>
      <c r="B219" s="25" t="s">
        <v>92</v>
      </c>
      <c r="C219" s="10" t="s">
        <v>16</v>
      </c>
      <c r="D219" s="10" t="s">
        <v>4</v>
      </c>
      <c r="E219" s="10" t="s">
        <v>156</v>
      </c>
      <c r="F219" s="10"/>
      <c r="G219" s="13"/>
      <c r="H219" s="11"/>
    </row>
    <row r="220" spans="1:8" ht="39.75" hidden="1" customHeight="1" x14ac:dyDescent="0.25">
      <c r="A220" s="9" t="s">
        <v>255</v>
      </c>
      <c r="B220" s="16" t="s">
        <v>92</v>
      </c>
      <c r="C220" s="10" t="s">
        <v>16</v>
      </c>
      <c r="D220" s="10" t="s">
        <v>4</v>
      </c>
      <c r="E220" s="10" t="s">
        <v>156</v>
      </c>
      <c r="F220" s="10" t="s">
        <v>105</v>
      </c>
      <c r="G220" s="11"/>
      <c r="H220" s="11"/>
    </row>
    <row r="221" spans="1:8" ht="48" hidden="1" customHeight="1" x14ac:dyDescent="0.25">
      <c r="A221" s="9" t="s">
        <v>115</v>
      </c>
      <c r="B221" s="16" t="s">
        <v>92</v>
      </c>
      <c r="C221" s="10" t="s">
        <v>16</v>
      </c>
      <c r="D221" s="10" t="s">
        <v>4</v>
      </c>
      <c r="E221" s="10" t="s">
        <v>87</v>
      </c>
      <c r="F221" s="10"/>
      <c r="G221" s="13"/>
      <c r="H221" s="11"/>
    </row>
    <row r="222" spans="1:8" ht="48" hidden="1" customHeight="1" x14ac:dyDescent="0.25">
      <c r="A222" s="9" t="s">
        <v>113</v>
      </c>
      <c r="B222" s="16" t="s">
        <v>92</v>
      </c>
      <c r="C222" s="10" t="s">
        <v>16</v>
      </c>
      <c r="D222" s="10" t="s">
        <v>4</v>
      </c>
      <c r="E222" s="10" t="s">
        <v>87</v>
      </c>
      <c r="F222" s="10" t="s">
        <v>74</v>
      </c>
      <c r="G222" s="11"/>
      <c r="H222" s="11"/>
    </row>
    <row r="223" spans="1:8" ht="18" hidden="1" customHeight="1" x14ac:dyDescent="0.25">
      <c r="A223" s="26" t="str">
        <f>A216</f>
        <v>МП  "Поддержка развития общественной инфраструктуры в МО "Куйвозовское сельское поселение"</v>
      </c>
      <c r="B223" s="16" t="s">
        <v>92</v>
      </c>
      <c r="C223" s="10" t="s">
        <v>16</v>
      </c>
      <c r="D223" s="10" t="s">
        <v>4</v>
      </c>
      <c r="E223" s="10" t="s">
        <v>88</v>
      </c>
      <c r="F223" s="10"/>
      <c r="G223" s="13"/>
      <c r="H223" s="11"/>
    </row>
    <row r="224" spans="1:8" ht="9.6" hidden="1" customHeight="1" x14ac:dyDescent="0.25">
      <c r="A224" s="9" t="s">
        <v>68</v>
      </c>
      <c r="B224" s="16" t="s">
        <v>92</v>
      </c>
      <c r="C224" s="10" t="s">
        <v>16</v>
      </c>
      <c r="D224" s="10" t="s">
        <v>4</v>
      </c>
      <c r="E224" s="10" t="s">
        <v>88</v>
      </c>
      <c r="F224" s="10" t="s">
        <v>74</v>
      </c>
      <c r="G224" s="11"/>
      <c r="H224" s="11"/>
    </row>
    <row r="225" spans="1:8" ht="52.15" customHeight="1" x14ac:dyDescent="0.25">
      <c r="A225" s="40" t="s">
        <v>263</v>
      </c>
      <c r="B225" s="16" t="s">
        <v>92</v>
      </c>
      <c r="C225" s="10" t="s">
        <v>16</v>
      </c>
      <c r="D225" s="10" t="s">
        <v>4</v>
      </c>
      <c r="E225" s="10" t="s">
        <v>262</v>
      </c>
      <c r="F225" s="10"/>
      <c r="G225" s="11">
        <f>G226</f>
        <v>1052.5999999999999</v>
      </c>
      <c r="H225" s="11">
        <f>H226</f>
        <v>0</v>
      </c>
    </row>
    <row r="226" spans="1:8" ht="52.15" customHeight="1" x14ac:dyDescent="0.25">
      <c r="A226" s="40" t="s">
        <v>6</v>
      </c>
      <c r="B226" s="16" t="s">
        <v>92</v>
      </c>
      <c r="C226" s="10" t="s">
        <v>16</v>
      </c>
      <c r="D226" s="10" t="s">
        <v>4</v>
      </c>
      <c r="E226" s="10" t="s">
        <v>262</v>
      </c>
      <c r="F226" s="10" t="s">
        <v>74</v>
      </c>
      <c r="G226" s="11">
        <v>1052.5999999999999</v>
      </c>
      <c r="H226" s="11">
        <v>0</v>
      </c>
    </row>
    <row r="227" spans="1:8" ht="62.45" customHeight="1" x14ac:dyDescent="0.25">
      <c r="A227" s="9" t="s">
        <v>267</v>
      </c>
      <c r="B227" s="16" t="s">
        <v>92</v>
      </c>
      <c r="C227" s="10" t="s">
        <v>16</v>
      </c>
      <c r="D227" s="10" t="s">
        <v>4</v>
      </c>
      <c r="E227" s="10" t="s">
        <v>264</v>
      </c>
      <c r="F227" s="10"/>
      <c r="G227" s="13">
        <f t="shared" ref="G227:H229" si="21">G228</f>
        <v>2554.9</v>
      </c>
      <c r="H227" s="13">
        <f t="shared" si="21"/>
        <v>0</v>
      </c>
    </row>
    <row r="228" spans="1:8" ht="64.150000000000006" customHeight="1" x14ac:dyDescent="0.25">
      <c r="A228" s="40" t="s">
        <v>268</v>
      </c>
      <c r="B228" s="16" t="s">
        <v>92</v>
      </c>
      <c r="C228" s="10" t="s">
        <v>16</v>
      </c>
      <c r="D228" s="10" t="s">
        <v>4</v>
      </c>
      <c r="E228" s="10" t="s">
        <v>265</v>
      </c>
      <c r="F228" s="10"/>
      <c r="G228" s="11">
        <f t="shared" si="21"/>
        <v>2554.9</v>
      </c>
      <c r="H228" s="11">
        <f t="shared" si="21"/>
        <v>0</v>
      </c>
    </row>
    <row r="229" spans="1:8" ht="63" customHeight="1" x14ac:dyDescent="0.25">
      <c r="A229" s="40" t="s">
        <v>269</v>
      </c>
      <c r="B229" s="16" t="s">
        <v>92</v>
      </c>
      <c r="C229" s="10" t="s">
        <v>16</v>
      </c>
      <c r="D229" s="10" t="s">
        <v>4</v>
      </c>
      <c r="E229" s="10" t="s">
        <v>266</v>
      </c>
      <c r="F229" s="10"/>
      <c r="G229" s="11">
        <f t="shared" si="21"/>
        <v>2554.9</v>
      </c>
      <c r="H229" s="11">
        <f t="shared" si="21"/>
        <v>0</v>
      </c>
    </row>
    <row r="230" spans="1:8" ht="63.6" customHeight="1" x14ac:dyDescent="0.25">
      <c r="A230" s="26" t="s">
        <v>270</v>
      </c>
      <c r="B230" s="16" t="s">
        <v>92</v>
      </c>
      <c r="C230" s="10" t="s">
        <v>16</v>
      </c>
      <c r="D230" s="10" t="s">
        <v>4</v>
      </c>
      <c r="E230" s="10" t="s">
        <v>315</v>
      </c>
      <c r="F230" s="10"/>
      <c r="G230" s="11">
        <f>G231</f>
        <v>2554.9</v>
      </c>
      <c r="H230" s="11">
        <v>0</v>
      </c>
    </row>
    <row r="231" spans="1:8" ht="45.6" customHeight="1" x14ac:dyDescent="0.25">
      <c r="A231" s="26" t="s">
        <v>6</v>
      </c>
      <c r="B231" s="16" t="s">
        <v>92</v>
      </c>
      <c r="C231" s="10" t="s">
        <v>16</v>
      </c>
      <c r="D231" s="10" t="s">
        <v>4</v>
      </c>
      <c r="E231" s="10" t="s">
        <v>315</v>
      </c>
      <c r="F231" s="10" t="s">
        <v>74</v>
      </c>
      <c r="G231" s="11">
        <v>2554.9</v>
      </c>
      <c r="H231" s="11">
        <v>0</v>
      </c>
    </row>
    <row r="232" spans="1:8" ht="37.9" customHeight="1" x14ac:dyDescent="0.25">
      <c r="A232" s="26" t="s">
        <v>272</v>
      </c>
      <c r="B232" s="16" t="s">
        <v>92</v>
      </c>
      <c r="C232" s="10" t="s">
        <v>16</v>
      </c>
      <c r="D232" s="10" t="s">
        <v>4</v>
      </c>
      <c r="E232" s="10" t="s">
        <v>96</v>
      </c>
      <c r="F232" s="10"/>
      <c r="G232" s="13">
        <f t="shared" ref="G232:H235" si="22">G233</f>
        <v>627.6</v>
      </c>
      <c r="H232" s="13">
        <f t="shared" si="22"/>
        <v>0</v>
      </c>
    </row>
    <row r="233" spans="1:8" ht="49.9" customHeight="1" x14ac:dyDescent="0.25">
      <c r="A233" s="41" t="s">
        <v>273</v>
      </c>
      <c r="B233" s="16" t="s">
        <v>92</v>
      </c>
      <c r="C233" s="10" t="s">
        <v>16</v>
      </c>
      <c r="D233" s="10" t="s">
        <v>4</v>
      </c>
      <c r="E233" s="10" t="s">
        <v>271</v>
      </c>
      <c r="F233" s="10"/>
      <c r="G233" s="11">
        <f t="shared" si="22"/>
        <v>627.6</v>
      </c>
      <c r="H233" s="11">
        <f t="shared" si="22"/>
        <v>0</v>
      </c>
    </row>
    <row r="234" spans="1:8" ht="45.6" customHeight="1" x14ac:dyDescent="0.25">
      <c r="A234" s="26" t="s">
        <v>275</v>
      </c>
      <c r="B234" s="16" t="s">
        <v>92</v>
      </c>
      <c r="C234" s="10" t="s">
        <v>16</v>
      </c>
      <c r="D234" s="10" t="s">
        <v>4</v>
      </c>
      <c r="E234" s="10" t="s">
        <v>274</v>
      </c>
      <c r="F234" s="10"/>
      <c r="G234" s="11">
        <f t="shared" si="22"/>
        <v>627.6</v>
      </c>
      <c r="H234" s="11">
        <f t="shared" si="22"/>
        <v>0</v>
      </c>
    </row>
    <row r="235" spans="1:8" ht="55.5" customHeight="1" x14ac:dyDescent="0.25">
      <c r="A235" s="26" t="s">
        <v>276</v>
      </c>
      <c r="B235" s="16" t="s">
        <v>92</v>
      </c>
      <c r="C235" s="10" t="s">
        <v>16</v>
      </c>
      <c r="D235" s="10" t="s">
        <v>4</v>
      </c>
      <c r="E235" s="10" t="s">
        <v>159</v>
      </c>
      <c r="F235" s="10"/>
      <c r="G235" s="11">
        <f t="shared" si="22"/>
        <v>627.6</v>
      </c>
      <c r="H235" s="11">
        <f t="shared" si="22"/>
        <v>0</v>
      </c>
    </row>
    <row r="236" spans="1:8" ht="45.75" customHeight="1" x14ac:dyDescent="0.25">
      <c r="A236" s="9" t="s">
        <v>100</v>
      </c>
      <c r="B236" s="16" t="s">
        <v>92</v>
      </c>
      <c r="C236" s="10" t="s">
        <v>16</v>
      </c>
      <c r="D236" s="10" t="s">
        <v>4</v>
      </c>
      <c r="E236" s="10" t="s">
        <v>159</v>
      </c>
      <c r="F236" s="10" t="s">
        <v>74</v>
      </c>
      <c r="G236" s="11">
        <v>627.6</v>
      </c>
      <c r="H236" s="11">
        <v>0</v>
      </c>
    </row>
    <row r="237" spans="1:8" ht="54" hidden="1" customHeight="1" x14ac:dyDescent="0.25">
      <c r="A237" s="26" t="s">
        <v>6</v>
      </c>
      <c r="B237" s="16" t="s">
        <v>92</v>
      </c>
      <c r="C237" s="10" t="s">
        <v>16</v>
      </c>
      <c r="D237" s="10" t="s">
        <v>4</v>
      </c>
      <c r="E237" s="10" t="s">
        <v>124</v>
      </c>
      <c r="F237" s="10"/>
      <c r="G237" s="11">
        <f>G238</f>
        <v>0</v>
      </c>
      <c r="H237" s="11">
        <f>H238</f>
        <v>0</v>
      </c>
    </row>
    <row r="238" spans="1:8" ht="36" hidden="1" customHeight="1" x14ac:dyDescent="0.25">
      <c r="A238" s="9" t="s">
        <v>71</v>
      </c>
      <c r="B238" s="16" t="s">
        <v>92</v>
      </c>
      <c r="C238" s="10" t="s">
        <v>16</v>
      </c>
      <c r="D238" s="10" t="s">
        <v>4</v>
      </c>
      <c r="E238" s="10" t="s">
        <v>124</v>
      </c>
      <c r="F238" s="10" t="s">
        <v>74</v>
      </c>
      <c r="G238" s="11">
        <v>0</v>
      </c>
      <c r="H238" s="11">
        <v>0</v>
      </c>
    </row>
    <row r="239" spans="1:8" ht="66" hidden="1" customHeight="1" x14ac:dyDescent="0.25">
      <c r="A239" s="26" t="str">
        <f>A237</f>
        <v>Прочая закупка товаров, работ и услуг для обеспечения государственных (муниципальных) нужд</v>
      </c>
      <c r="B239" s="16" t="s">
        <v>92</v>
      </c>
      <c r="C239" s="10" t="s">
        <v>16</v>
      </c>
      <c r="D239" s="10" t="s">
        <v>4</v>
      </c>
      <c r="E239" s="10" t="s">
        <v>96</v>
      </c>
      <c r="F239" s="10"/>
      <c r="G239" s="13">
        <f>G240+G242</f>
        <v>0</v>
      </c>
      <c r="H239" s="13">
        <f>H240+H242</f>
        <v>0</v>
      </c>
    </row>
    <row r="240" spans="1:8" ht="51" hidden="1" customHeight="1" x14ac:dyDescent="0.25">
      <c r="A240" s="26" t="s">
        <v>95</v>
      </c>
      <c r="B240" s="16" t="s">
        <v>92</v>
      </c>
      <c r="C240" s="10" t="s">
        <v>16</v>
      </c>
      <c r="D240" s="10" t="s">
        <v>4</v>
      </c>
      <c r="E240" s="10" t="s">
        <v>103</v>
      </c>
      <c r="F240" s="10"/>
      <c r="G240" s="11">
        <f>G241</f>
        <v>0</v>
      </c>
      <c r="H240" s="11">
        <f>H241</f>
        <v>0</v>
      </c>
    </row>
    <row r="241" spans="1:8" ht="36" hidden="1" customHeight="1" x14ac:dyDescent="0.25">
      <c r="A241" s="26" t="s">
        <v>97</v>
      </c>
      <c r="B241" s="16" t="s">
        <v>92</v>
      </c>
      <c r="C241" s="10" t="s">
        <v>16</v>
      </c>
      <c r="D241" s="10" t="s">
        <v>4</v>
      </c>
      <c r="E241" s="10" t="s">
        <v>103</v>
      </c>
      <c r="F241" s="10" t="s">
        <v>74</v>
      </c>
      <c r="G241" s="11">
        <v>0</v>
      </c>
      <c r="H241" s="11">
        <v>0</v>
      </c>
    </row>
    <row r="242" spans="1:8" ht="52.5" hidden="1" customHeight="1" x14ac:dyDescent="0.25">
      <c r="A242" s="26" t="s">
        <v>100</v>
      </c>
      <c r="B242" s="16" t="s">
        <v>92</v>
      </c>
      <c r="C242" s="10" t="s">
        <v>16</v>
      </c>
      <c r="D242" s="10" t="s">
        <v>4</v>
      </c>
      <c r="E242" s="10" t="s">
        <v>104</v>
      </c>
      <c r="F242" s="10"/>
      <c r="G242" s="11">
        <f>G243</f>
        <v>0</v>
      </c>
      <c r="H242" s="11">
        <f>H243</f>
        <v>0</v>
      </c>
    </row>
    <row r="243" spans="1:8" ht="36" hidden="1" customHeight="1" x14ac:dyDescent="0.25">
      <c r="A243" s="26" t="s">
        <v>101</v>
      </c>
      <c r="B243" s="16" t="s">
        <v>92</v>
      </c>
      <c r="C243" s="10" t="s">
        <v>16</v>
      </c>
      <c r="D243" s="10" t="s">
        <v>4</v>
      </c>
      <c r="E243" s="10" t="s">
        <v>104</v>
      </c>
      <c r="F243" s="10" t="s">
        <v>74</v>
      </c>
      <c r="G243" s="11">
        <v>0</v>
      </c>
      <c r="H243" s="11">
        <v>0</v>
      </c>
    </row>
    <row r="244" spans="1:8" ht="41.25" customHeight="1" x14ac:dyDescent="0.25">
      <c r="A244" s="9" t="s">
        <v>180</v>
      </c>
      <c r="B244" s="16" t="s">
        <v>92</v>
      </c>
      <c r="C244" s="10" t="s">
        <v>16</v>
      </c>
      <c r="D244" s="10" t="s">
        <v>4</v>
      </c>
      <c r="E244" s="10" t="s">
        <v>183</v>
      </c>
      <c r="F244" s="10"/>
      <c r="G244" s="13">
        <f>G245</f>
        <v>319.10000000000002</v>
      </c>
      <c r="H244" s="13">
        <f>H245</f>
        <v>159.6</v>
      </c>
    </row>
    <row r="245" spans="1:8" ht="25.9" customHeight="1" x14ac:dyDescent="0.25">
      <c r="A245" s="9" t="s">
        <v>32</v>
      </c>
      <c r="B245" s="16" t="s">
        <v>92</v>
      </c>
      <c r="C245" s="10" t="s">
        <v>16</v>
      </c>
      <c r="D245" s="10" t="s">
        <v>4</v>
      </c>
      <c r="E245" s="10" t="s">
        <v>183</v>
      </c>
      <c r="F245" s="10" t="s">
        <v>18</v>
      </c>
      <c r="G245" s="35">
        <v>319.10000000000002</v>
      </c>
      <c r="H245" s="47">
        <v>159.6</v>
      </c>
    </row>
    <row r="246" spans="1:8" ht="35.25" customHeight="1" x14ac:dyDescent="0.25">
      <c r="A246" s="42" t="s">
        <v>25</v>
      </c>
      <c r="B246" s="16" t="s">
        <v>92</v>
      </c>
      <c r="C246" s="10" t="s">
        <v>9</v>
      </c>
      <c r="D246" s="10" t="s">
        <v>2</v>
      </c>
      <c r="E246" s="10"/>
      <c r="F246" s="10"/>
      <c r="G246" s="34">
        <f>G252</f>
        <v>1431.3</v>
      </c>
      <c r="H246" s="13">
        <f>H248</f>
        <v>424.8</v>
      </c>
    </row>
    <row r="247" spans="1:8" ht="35.25" customHeight="1" x14ac:dyDescent="0.25">
      <c r="A247" s="42" t="s">
        <v>283</v>
      </c>
      <c r="B247" s="16" t="s">
        <v>92</v>
      </c>
      <c r="C247" s="10" t="s">
        <v>9</v>
      </c>
      <c r="D247" s="10" t="s">
        <v>9</v>
      </c>
      <c r="E247" s="10"/>
      <c r="F247" s="10"/>
      <c r="G247" s="34">
        <f>G248</f>
        <v>1431.3</v>
      </c>
      <c r="H247" s="13">
        <f>H248</f>
        <v>424.8</v>
      </c>
    </row>
    <row r="248" spans="1:8" ht="47.25" customHeight="1" x14ac:dyDescent="0.25">
      <c r="A248" s="33" t="s">
        <v>277</v>
      </c>
      <c r="B248" s="16" t="s">
        <v>92</v>
      </c>
      <c r="C248" s="10" t="s">
        <v>9</v>
      </c>
      <c r="D248" s="10" t="s">
        <v>9</v>
      </c>
      <c r="E248" s="10" t="s">
        <v>89</v>
      </c>
      <c r="F248" s="10"/>
      <c r="G248" s="11">
        <f>G252</f>
        <v>1431.3</v>
      </c>
      <c r="H248" s="11">
        <f t="shared" ref="H248:H251" si="23">H249</f>
        <v>424.8</v>
      </c>
    </row>
    <row r="249" spans="1:8" ht="66.75" customHeight="1" x14ac:dyDescent="0.25">
      <c r="A249" s="33" t="s">
        <v>279</v>
      </c>
      <c r="B249" s="16" t="s">
        <v>92</v>
      </c>
      <c r="C249" s="10" t="s">
        <v>9</v>
      </c>
      <c r="D249" s="10" t="s">
        <v>9</v>
      </c>
      <c r="E249" s="10" t="s">
        <v>278</v>
      </c>
      <c r="F249" s="10"/>
      <c r="G249" s="11">
        <f>G252</f>
        <v>1431.3</v>
      </c>
      <c r="H249" s="11">
        <f>H251</f>
        <v>424.8</v>
      </c>
    </row>
    <row r="250" spans="1:8" ht="44.25" customHeight="1" x14ac:dyDescent="0.25">
      <c r="A250" s="16" t="s">
        <v>281</v>
      </c>
      <c r="B250" s="16" t="s">
        <v>92</v>
      </c>
      <c r="C250" s="10" t="s">
        <v>9</v>
      </c>
      <c r="D250" s="10" t="s">
        <v>9</v>
      </c>
      <c r="E250" s="10" t="s">
        <v>280</v>
      </c>
      <c r="F250" s="10"/>
      <c r="G250" s="11">
        <f>G251</f>
        <v>1431.3</v>
      </c>
      <c r="H250" s="11">
        <f>H251</f>
        <v>424.8</v>
      </c>
    </row>
    <row r="251" spans="1:8" ht="35.25" customHeight="1" x14ac:dyDescent="0.25">
      <c r="A251" s="16" t="s">
        <v>49</v>
      </c>
      <c r="B251" s="16" t="s">
        <v>92</v>
      </c>
      <c r="C251" s="10" t="s">
        <v>9</v>
      </c>
      <c r="D251" s="10" t="s">
        <v>9</v>
      </c>
      <c r="E251" s="10" t="s">
        <v>282</v>
      </c>
      <c r="F251" s="10"/>
      <c r="G251" s="11">
        <f>G252</f>
        <v>1431.3</v>
      </c>
      <c r="H251" s="11">
        <f t="shared" si="23"/>
        <v>424.8</v>
      </c>
    </row>
    <row r="252" spans="1:8" ht="31.5" customHeight="1" x14ac:dyDescent="0.25">
      <c r="A252" s="26" t="s">
        <v>79</v>
      </c>
      <c r="B252" s="16" t="s">
        <v>92</v>
      </c>
      <c r="C252" s="10" t="s">
        <v>9</v>
      </c>
      <c r="D252" s="10" t="s">
        <v>9</v>
      </c>
      <c r="E252" s="10" t="s">
        <v>282</v>
      </c>
      <c r="F252" s="10" t="s">
        <v>74</v>
      </c>
      <c r="G252" s="11">
        <v>1431.3</v>
      </c>
      <c r="H252" s="11">
        <v>424.8</v>
      </c>
    </row>
    <row r="253" spans="1:8" ht="36.75" customHeight="1" x14ac:dyDescent="0.25">
      <c r="A253" s="15" t="s">
        <v>26</v>
      </c>
      <c r="B253" s="16" t="s">
        <v>92</v>
      </c>
      <c r="C253" s="10" t="s">
        <v>13</v>
      </c>
      <c r="D253" s="10" t="s">
        <v>2</v>
      </c>
      <c r="E253" s="10"/>
      <c r="F253" s="10"/>
      <c r="G253" s="34">
        <f>G255</f>
        <v>22530.899999999998</v>
      </c>
      <c r="H253" s="13">
        <f>H254</f>
        <v>10133.799999999999</v>
      </c>
    </row>
    <row r="254" spans="1:8" ht="28.5" customHeight="1" x14ac:dyDescent="0.25">
      <c r="A254" s="15" t="s">
        <v>284</v>
      </c>
      <c r="B254" s="16" t="s">
        <v>92</v>
      </c>
      <c r="C254" s="10" t="s">
        <v>13</v>
      </c>
      <c r="D254" s="10" t="s">
        <v>1</v>
      </c>
      <c r="E254" s="10"/>
      <c r="F254" s="10"/>
      <c r="G254" s="11">
        <f>G255</f>
        <v>22530.899999999998</v>
      </c>
      <c r="H254" s="11">
        <f>H255</f>
        <v>10133.799999999999</v>
      </c>
    </row>
    <row r="255" spans="1:8" ht="38.25" customHeight="1" x14ac:dyDescent="0.25">
      <c r="A255" s="16" t="s">
        <v>225</v>
      </c>
      <c r="B255" s="16" t="s">
        <v>92</v>
      </c>
      <c r="C255" s="10" t="s">
        <v>13</v>
      </c>
      <c r="D255" s="10" t="s">
        <v>1</v>
      </c>
      <c r="E255" s="10" t="s">
        <v>83</v>
      </c>
      <c r="F255" s="10"/>
      <c r="G255" s="11">
        <f>G256+G264</f>
        <v>22530.899999999998</v>
      </c>
      <c r="H255" s="11">
        <f>H256+H264</f>
        <v>10133.799999999999</v>
      </c>
    </row>
    <row r="256" spans="1:8" ht="34.5" customHeight="1" x14ac:dyDescent="0.25">
      <c r="A256" s="16" t="s">
        <v>179</v>
      </c>
      <c r="B256" s="16" t="s">
        <v>92</v>
      </c>
      <c r="C256" s="10" t="s">
        <v>13</v>
      </c>
      <c r="D256" s="10" t="s">
        <v>1</v>
      </c>
      <c r="E256" s="10" t="s">
        <v>178</v>
      </c>
      <c r="F256" s="10"/>
      <c r="G256" s="11">
        <f>G257</f>
        <v>15800.699999999999</v>
      </c>
      <c r="H256" s="11">
        <f>H257</f>
        <v>7490.9</v>
      </c>
    </row>
    <row r="257" spans="1:8" ht="36.75" customHeight="1" x14ac:dyDescent="0.25">
      <c r="A257" s="16" t="s">
        <v>181</v>
      </c>
      <c r="B257" s="16" t="s">
        <v>92</v>
      </c>
      <c r="C257" s="10" t="s">
        <v>13</v>
      </c>
      <c r="D257" s="10" t="s">
        <v>1</v>
      </c>
      <c r="E257" s="10" t="s">
        <v>182</v>
      </c>
      <c r="F257" s="10"/>
      <c r="G257" s="11">
        <f>G258+G262</f>
        <v>15800.699999999999</v>
      </c>
      <c r="H257" s="11">
        <f>H258+H262</f>
        <v>7490.9</v>
      </c>
    </row>
    <row r="258" spans="1:8" ht="54.75" customHeight="1" x14ac:dyDescent="0.25">
      <c r="A258" s="9" t="s">
        <v>286</v>
      </c>
      <c r="B258" s="16" t="s">
        <v>92</v>
      </c>
      <c r="C258" s="10" t="s">
        <v>13</v>
      </c>
      <c r="D258" s="10" t="s">
        <v>1</v>
      </c>
      <c r="E258" s="10" t="s">
        <v>285</v>
      </c>
      <c r="F258" s="10"/>
      <c r="G258" s="11">
        <f>G259+G260+G261</f>
        <v>14415.699999999999</v>
      </c>
      <c r="H258" s="11">
        <f>H259+H260+H261</f>
        <v>6798.4</v>
      </c>
    </row>
    <row r="259" spans="1:8" ht="39.75" customHeight="1" x14ac:dyDescent="0.25">
      <c r="A259" s="9" t="s">
        <v>115</v>
      </c>
      <c r="B259" s="16" t="s">
        <v>92</v>
      </c>
      <c r="C259" s="10" t="s">
        <v>13</v>
      </c>
      <c r="D259" s="10" t="s">
        <v>1</v>
      </c>
      <c r="E259" s="10" t="s">
        <v>285</v>
      </c>
      <c r="F259" s="10" t="s">
        <v>105</v>
      </c>
      <c r="G259" s="11">
        <v>9066.7999999999993</v>
      </c>
      <c r="H259" s="11">
        <v>5011.2</v>
      </c>
    </row>
    <row r="260" spans="1:8" ht="44.25" customHeight="1" x14ac:dyDescent="0.25">
      <c r="A260" s="26" t="s">
        <v>79</v>
      </c>
      <c r="B260" s="16" t="s">
        <v>92</v>
      </c>
      <c r="C260" s="10" t="s">
        <v>13</v>
      </c>
      <c r="D260" s="10" t="s">
        <v>1</v>
      </c>
      <c r="E260" s="10" t="s">
        <v>285</v>
      </c>
      <c r="F260" s="10" t="s">
        <v>74</v>
      </c>
      <c r="G260" s="11">
        <v>5333.9</v>
      </c>
      <c r="H260" s="11">
        <v>1787.2</v>
      </c>
    </row>
    <row r="261" spans="1:8" ht="34.5" customHeight="1" x14ac:dyDescent="0.25">
      <c r="A261" s="9" t="s">
        <v>30</v>
      </c>
      <c r="B261" s="16" t="s">
        <v>92</v>
      </c>
      <c r="C261" s="10" t="s">
        <v>13</v>
      </c>
      <c r="D261" s="10" t="s">
        <v>1</v>
      </c>
      <c r="E261" s="10" t="s">
        <v>285</v>
      </c>
      <c r="F261" s="10" t="s">
        <v>75</v>
      </c>
      <c r="G261" s="11">
        <v>15</v>
      </c>
      <c r="H261" s="11">
        <v>0</v>
      </c>
    </row>
    <row r="262" spans="1:8" ht="36" customHeight="1" x14ac:dyDescent="0.25">
      <c r="A262" s="9" t="s">
        <v>180</v>
      </c>
      <c r="B262" s="16" t="s">
        <v>92</v>
      </c>
      <c r="C262" s="10" t="s">
        <v>13</v>
      </c>
      <c r="D262" s="10" t="s">
        <v>1</v>
      </c>
      <c r="E262" s="10" t="s">
        <v>183</v>
      </c>
      <c r="F262" s="10"/>
      <c r="G262" s="11">
        <f>G263</f>
        <v>1385</v>
      </c>
      <c r="H262" s="11">
        <f>H263</f>
        <v>692.5</v>
      </c>
    </row>
    <row r="263" spans="1:8" ht="24.75" customHeight="1" x14ac:dyDescent="0.25">
      <c r="A263" s="9" t="s">
        <v>32</v>
      </c>
      <c r="B263" s="16" t="s">
        <v>92</v>
      </c>
      <c r="C263" s="10" t="s">
        <v>13</v>
      </c>
      <c r="D263" s="10" t="s">
        <v>1</v>
      </c>
      <c r="E263" s="10" t="s">
        <v>183</v>
      </c>
      <c r="F263" s="10" t="s">
        <v>18</v>
      </c>
      <c r="G263" s="11">
        <v>1385</v>
      </c>
      <c r="H263" s="11">
        <v>692.5</v>
      </c>
    </row>
    <row r="264" spans="1:8" ht="46.5" customHeight="1" x14ac:dyDescent="0.25">
      <c r="A264" s="16" t="s">
        <v>222</v>
      </c>
      <c r="B264" s="16" t="s">
        <v>92</v>
      </c>
      <c r="C264" s="10" t="s">
        <v>13</v>
      </c>
      <c r="D264" s="10" t="s">
        <v>1</v>
      </c>
      <c r="E264" s="10" t="s">
        <v>221</v>
      </c>
      <c r="F264" s="10"/>
      <c r="G264" s="11">
        <f t="shared" ref="G264:H266" si="24">G265</f>
        <v>6730.2</v>
      </c>
      <c r="H264" s="11">
        <f t="shared" si="24"/>
        <v>2642.9</v>
      </c>
    </row>
    <row r="265" spans="1:8" ht="36" customHeight="1" x14ac:dyDescent="0.25">
      <c r="A265" s="9" t="s">
        <v>224</v>
      </c>
      <c r="B265" s="16" t="s">
        <v>92</v>
      </c>
      <c r="C265" s="10" t="s">
        <v>13</v>
      </c>
      <c r="D265" s="10" t="s">
        <v>1</v>
      </c>
      <c r="E265" s="10" t="s">
        <v>223</v>
      </c>
      <c r="F265" s="10"/>
      <c r="G265" s="11">
        <f t="shared" si="24"/>
        <v>6730.2</v>
      </c>
      <c r="H265" s="11">
        <f t="shared" si="24"/>
        <v>2642.9</v>
      </c>
    </row>
    <row r="266" spans="1:8" ht="51.75" customHeight="1" x14ac:dyDescent="0.25">
      <c r="A266" s="9" t="s">
        <v>288</v>
      </c>
      <c r="B266" s="16" t="s">
        <v>92</v>
      </c>
      <c r="C266" s="10" t="s">
        <v>13</v>
      </c>
      <c r="D266" s="10" t="s">
        <v>1</v>
      </c>
      <c r="E266" s="10" t="s">
        <v>287</v>
      </c>
      <c r="F266" s="10"/>
      <c r="G266" s="11">
        <f t="shared" si="24"/>
        <v>6730.2</v>
      </c>
      <c r="H266" s="11">
        <f t="shared" si="24"/>
        <v>2642.9</v>
      </c>
    </row>
    <row r="267" spans="1:8" ht="36.75" customHeight="1" x14ac:dyDescent="0.25">
      <c r="A267" s="9" t="s">
        <v>115</v>
      </c>
      <c r="B267" s="16" t="s">
        <v>92</v>
      </c>
      <c r="C267" s="10" t="s">
        <v>13</v>
      </c>
      <c r="D267" s="10" t="s">
        <v>1</v>
      </c>
      <c r="E267" s="10" t="s">
        <v>287</v>
      </c>
      <c r="F267" s="10" t="s">
        <v>105</v>
      </c>
      <c r="G267" s="11">
        <v>6730.2</v>
      </c>
      <c r="H267" s="11">
        <v>2642.9</v>
      </c>
    </row>
    <row r="268" spans="1:8" ht="30" hidden="1" x14ac:dyDescent="0.25">
      <c r="A268" s="9" t="s">
        <v>116</v>
      </c>
      <c r="B268" s="16" t="s">
        <v>92</v>
      </c>
      <c r="C268" s="10" t="s">
        <v>13</v>
      </c>
      <c r="D268" s="10" t="s">
        <v>1</v>
      </c>
      <c r="E268" s="10" t="s">
        <v>90</v>
      </c>
      <c r="F268" s="10" t="s">
        <v>74</v>
      </c>
      <c r="G268" s="11"/>
      <c r="H268" s="11"/>
    </row>
    <row r="269" spans="1:8" ht="34.5" hidden="1" customHeight="1" x14ac:dyDescent="0.25">
      <c r="A269" s="26" t="s">
        <v>79</v>
      </c>
      <c r="B269" s="16" t="s">
        <v>92</v>
      </c>
      <c r="C269" s="10" t="s">
        <v>13</v>
      </c>
      <c r="D269" s="10" t="s">
        <v>1</v>
      </c>
      <c r="E269" s="10" t="s">
        <v>90</v>
      </c>
      <c r="F269" s="10" t="s">
        <v>75</v>
      </c>
      <c r="G269" s="11"/>
      <c r="H269" s="11"/>
    </row>
    <row r="270" spans="1:8" ht="31.5" hidden="1" customHeight="1" x14ac:dyDescent="0.25">
      <c r="A270" s="9" t="s">
        <v>180</v>
      </c>
      <c r="B270" s="16" t="s">
        <v>92</v>
      </c>
      <c r="C270" s="10" t="s">
        <v>13</v>
      </c>
      <c r="D270" s="10" t="s">
        <v>1</v>
      </c>
      <c r="E270" s="10" t="s">
        <v>82</v>
      </c>
      <c r="F270" s="10" t="s">
        <v>38</v>
      </c>
      <c r="G270" s="11"/>
      <c r="H270" s="11"/>
    </row>
    <row r="271" spans="1:8" ht="25.5" hidden="1" customHeight="1" x14ac:dyDescent="0.25">
      <c r="A271" s="9" t="s">
        <v>32</v>
      </c>
      <c r="B271" s="16" t="s">
        <v>92</v>
      </c>
      <c r="C271" s="10" t="s">
        <v>13</v>
      </c>
      <c r="D271" s="10" t="s">
        <v>1</v>
      </c>
      <c r="E271" s="10" t="s">
        <v>82</v>
      </c>
      <c r="F271" s="10" t="s">
        <v>18</v>
      </c>
      <c r="G271" s="11"/>
      <c r="H271" s="11"/>
    </row>
    <row r="272" spans="1:8" ht="22.5" customHeight="1" x14ac:dyDescent="0.25">
      <c r="A272" s="29" t="s">
        <v>63</v>
      </c>
      <c r="B272" s="16" t="s">
        <v>92</v>
      </c>
      <c r="C272" s="10" t="s">
        <v>14</v>
      </c>
      <c r="D272" s="10" t="s">
        <v>2</v>
      </c>
      <c r="E272" s="10"/>
      <c r="F272" s="10"/>
      <c r="G272" s="34">
        <f>G273+G279+G282</f>
        <v>2824</v>
      </c>
      <c r="H272" s="13">
        <f>H273+H279+H282</f>
        <v>1166.2</v>
      </c>
    </row>
    <row r="273" spans="1:8" ht="23.25" customHeight="1" x14ac:dyDescent="0.25">
      <c r="A273" s="29" t="s">
        <v>65</v>
      </c>
      <c r="B273" s="16" t="s">
        <v>92</v>
      </c>
      <c r="C273" s="10" t="s">
        <v>14</v>
      </c>
      <c r="D273" s="10" t="s">
        <v>1</v>
      </c>
      <c r="E273" s="10"/>
      <c r="F273" s="10"/>
      <c r="G273" s="11">
        <f>G278</f>
        <v>2767.4</v>
      </c>
      <c r="H273" s="11">
        <f>H277</f>
        <v>1137.9000000000001</v>
      </c>
    </row>
    <row r="274" spans="1:8" ht="39" customHeight="1" x14ac:dyDescent="0.25">
      <c r="A274" s="16" t="s">
        <v>225</v>
      </c>
      <c r="B274" s="16" t="s">
        <v>92</v>
      </c>
      <c r="C274" s="10" t="s">
        <v>14</v>
      </c>
      <c r="D274" s="10" t="s">
        <v>1</v>
      </c>
      <c r="E274" s="10" t="s">
        <v>83</v>
      </c>
      <c r="F274" s="10"/>
      <c r="G274" s="11">
        <f t="shared" ref="G274:H277" si="25">G275</f>
        <v>2767.4</v>
      </c>
      <c r="H274" s="11">
        <f t="shared" si="25"/>
        <v>1137.9000000000001</v>
      </c>
    </row>
    <row r="275" spans="1:8" ht="36.75" customHeight="1" x14ac:dyDescent="0.25">
      <c r="A275" s="16" t="s">
        <v>179</v>
      </c>
      <c r="B275" s="16" t="s">
        <v>92</v>
      </c>
      <c r="C275" s="10" t="s">
        <v>14</v>
      </c>
      <c r="D275" s="10" t="s">
        <v>1</v>
      </c>
      <c r="E275" s="10" t="s">
        <v>178</v>
      </c>
      <c r="F275" s="10"/>
      <c r="G275" s="11">
        <f t="shared" si="25"/>
        <v>2767.4</v>
      </c>
      <c r="H275" s="11">
        <f t="shared" si="25"/>
        <v>1137.9000000000001</v>
      </c>
    </row>
    <row r="276" spans="1:8" ht="40.5" customHeight="1" x14ac:dyDescent="0.25">
      <c r="A276" s="16" t="s">
        <v>181</v>
      </c>
      <c r="B276" s="16" t="s">
        <v>92</v>
      </c>
      <c r="C276" s="10" t="s">
        <v>14</v>
      </c>
      <c r="D276" s="10" t="s">
        <v>1</v>
      </c>
      <c r="E276" s="10" t="s">
        <v>182</v>
      </c>
      <c r="F276" s="10"/>
      <c r="G276" s="11">
        <f t="shared" si="25"/>
        <v>2767.4</v>
      </c>
      <c r="H276" s="11">
        <f t="shared" si="25"/>
        <v>1137.9000000000001</v>
      </c>
    </row>
    <row r="277" spans="1:8" ht="43.5" customHeight="1" x14ac:dyDescent="0.25">
      <c r="A277" s="12" t="s">
        <v>66</v>
      </c>
      <c r="B277" s="16" t="s">
        <v>92</v>
      </c>
      <c r="C277" s="10" t="s">
        <v>14</v>
      </c>
      <c r="D277" s="10" t="s">
        <v>1</v>
      </c>
      <c r="E277" s="10" t="s">
        <v>289</v>
      </c>
      <c r="F277" s="10"/>
      <c r="G277" s="11">
        <f t="shared" si="25"/>
        <v>2767.4</v>
      </c>
      <c r="H277" s="11">
        <f t="shared" si="25"/>
        <v>1137.9000000000001</v>
      </c>
    </row>
    <row r="278" spans="1:8" ht="24" customHeight="1" x14ac:dyDescent="0.25">
      <c r="A278" s="40" t="s">
        <v>290</v>
      </c>
      <c r="B278" s="16" t="s">
        <v>92</v>
      </c>
      <c r="C278" s="10" t="s">
        <v>14</v>
      </c>
      <c r="D278" s="10" t="s">
        <v>1</v>
      </c>
      <c r="E278" s="10" t="s">
        <v>289</v>
      </c>
      <c r="F278" s="10" t="s">
        <v>143</v>
      </c>
      <c r="G278" s="11">
        <v>2767.4</v>
      </c>
      <c r="H278" s="11">
        <v>1137.9000000000001</v>
      </c>
    </row>
    <row r="279" spans="1:8" ht="21.75" customHeight="1" x14ac:dyDescent="0.25">
      <c r="A279" s="14" t="s">
        <v>154</v>
      </c>
      <c r="B279" s="16" t="s">
        <v>92</v>
      </c>
      <c r="C279" s="10" t="s">
        <v>14</v>
      </c>
      <c r="D279" s="10" t="s">
        <v>4</v>
      </c>
      <c r="E279" s="10"/>
      <c r="F279" s="10"/>
      <c r="G279" s="11">
        <f>G280</f>
        <v>56.6</v>
      </c>
      <c r="H279" s="11">
        <f>H280</f>
        <v>28.3</v>
      </c>
    </row>
    <row r="280" spans="1:8" ht="33.75" customHeight="1" x14ac:dyDescent="0.25">
      <c r="A280" s="9" t="s">
        <v>180</v>
      </c>
      <c r="B280" s="16" t="s">
        <v>92</v>
      </c>
      <c r="C280" s="10" t="s">
        <v>14</v>
      </c>
      <c r="D280" s="10" t="s">
        <v>4</v>
      </c>
      <c r="E280" s="10" t="s">
        <v>183</v>
      </c>
      <c r="F280" s="10"/>
      <c r="G280" s="11">
        <f>G281</f>
        <v>56.6</v>
      </c>
      <c r="H280" s="11">
        <f>H281</f>
        <v>28.3</v>
      </c>
    </row>
    <row r="281" spans="1:8" ht="21.75" customHeight="1" x14ac:dyDescent="0.25">
      <c r="A281" s="9" t="s">
        <v>32</v>
      </c>
      <c r="B281" s="16" t="s">
        <v>92</v>
      </c>
      <c r="C281" s="10" t="s">
        <v>14</v>
      </c>
      <c r="D281" s="10" t="s">
        <v>4</v>
      </c>
      <c r="E281" s="10" t="s">
        <v>183</v>
      </c>
      <c r="F281" s="10" t="s">
        <v>18</v>
      </c>
      <c r="G281" s="11">
        <v>56.6</v>
      </c>
      <c r="H281" s="11">
        <v>28.3</v>
      </c>
    </row>
    <row r="282" spans="1:8" ht="33" hidden="1" customHeight="1" x14ac:dyDescent="0.25">
      <c r="A282" s="9"/>
      <c r="B282" s="16" t="s">
        <v>92</v>
      </c>
      <c r="C282" s="10" t="s">
        <v>14</v>
      </c>
      <c r="D282" s="10" t="s">
        <v>4</v>
      </c>
      <c r="E282" s="10" t="s">
        <v>155</v>
      </c>
      <c r="F282" s="10"/>
      <c r="G282" s="11">
        <f>G283</f>
        <v>0</v>
      </c>
      <c r="H282" s="11">
        <f>H283</f>
        <v>0</v>
      </c>
    </row>
    <row r="283" spans="1:8" ht="21" hidden="1" customHeight="1" x14ac:dyDescent="0.25">
      <c r="A283" s="9" t="s">
        <v>126</v>
      </c>
      <c r="B283" s="16" t="s">
        <v>92</v>
      </c>
      <c r="C283" s="10" t="s">
        <v>14</v>
      </c>
      <c r="D283" s="10" t="s">
        <v>4</v>
      </c>
      <c r="E283" s="10" t="s">
        <v>155</v>
      </c>
      <c r="F283" s="10" t="s">
        <v>125</v>
      </c>
      <c r="G283" s="11">
        <v>0</v>
      </c>
      <c r="H283" s="11">
        <v>0</v>
      </c>
    </row>
    <row r="284" spans="1:8" ht="21.75" customHeight="1" x14ac:dyDescent="0.25">
      <c r="A284" s="15" t="s">
        <v>27</v>
      </c>
      <c r="B284" s="16" t="s">
        <v>92</v>
      </c>
      <c r="C284" s="10" t="s">
        <v>15</v>
      </c>
      <c r="D284" s="10" t="s">
        <v>2</v>
      </c>
      <c r="E284" s="10"/>
      <c r="F284" s="10"/>
      <c r="G284" s="34">
        <f>G290</f>
        <v>1186.5</v>
      </c>
      <c r="H284" s="13">
        <f t="shared" ref="H284:H289" si="26">H285</f>
        <v>74.5</v>
      </c>
    </row>
    <row r="285" spans="1:8" ht="30" customHeight="1" x14ac:dyDescent="0.25">
      <c r="A285" s="15" t="s">
        <v>28</v>
      </c>
      <c r="B285" s="16" t="s">
        <v>92</v>
      </c>
      <c r="C285" s="10" t="s">
        <v>15</v>
      </c>
      <c r="D285" s="10" t="s">
        <v>16</v>
      </c>
      <c r="E285" s="10"/>
      <c r="F285" s="10"/>
      <c r="G285" s="11">
        <f>G290</f>
        <v>1186.5</v>
      </c>
      <c r="H285" s="11">
        <f t="shared" si="26"/>
        <v>74.5</v>
      </c>
    </row>
    <row r="286" spans="1:8" ht="39.75" customHeight="1" x14ac:dyDescent="0.25">
      <c r="A286" s="16" t="s">
        <v>291</v>
      </c>
      <c r="B286" s="16" t="s">
        <v>92</v>
      </c>
      <c r="C286" s="10" t="s">
        <v>15</v>
      </c>
      <c r="D286" s="10" t="s">
        <v>16</v>
      </c>
      <c r="E286" s="10" t="s">
        <v>89</v>
      </c>
      <c r="F286" s="10"/>
      <c r="G286" s="11">
        <f>G290</f>
        <v>1186.5</v>
      </c>
      <c r="H286" s="11">
        <f t="shared" si="26"/>
        <v>74.5</v>
      </c>
    </row>
    <row r="287" spans="1:8" ht="64.5" customHeight="1" x14ac:dyDescent="0.25">
      <c r="A287" s="32" t="s">
        <v>293</v>
      </c>
      <c r="B287" s="16" t="s">
        <v>92</v>
      </c>
      <c r="C287" s="10" t="s">
        <v>15</v>
      </c>
      <c r="D287" s="10" t="s">
        <v>16</v>
      </c>
      <c r="E287" s="10" t="s">
        <v>292</v>
      </c>
      <c r="F287" s="10"/>
      <c r="G287" s="11">
        <f>G290</f>
        <v>1186.5</v>
      </c>
      <c r="H287" s="11">
        <f>H289</f>
        <v>74.5</v>
      </c>
    </row>
    <row r="288" spans="1:8" ht="39" customHeight="1" x14ac:dyDescent="0.25">
      <c r="A288" s="16" t="s">
        <v>295</v>
      </c>
      <c r="B288" s="16" t="s">
        <v>92</v>
      </c>
      <c r="C288" s="10" t="s">
        <v>15</v>
      </c>
      <c r="D288" s="10" t="s">
        <v>16</v>
      </c>
      <c r="E288" s="10" t="s">
        <v>294</v>
      </c>
      <c r="F288" s="10"/>
      <c r="G288" s="11">
        <f>G289</f>
        <v>1186.5</v>
      </c>
      <c r="H288" s="11">
        <f>H289</f>
        <v>74.5</v>
      </c>
    </row>
    <row r="289" spans="1:8" ht="32.25" customHeight="1" x14ac:dyDescent="0.25">
      <c r="A289" s="9" t="s">
        <v>296</v>
      </c>
      <c r="B289" s="16" t="s">
        <v>92</v>
      </c>
      <c r="C289" s="10" t="s">
        <v>15</v>
      </c>
      <c r="D289" s="10" t="s">
        <v>16</v>
      </c>
      <c r="E289" s="10" t="s">
        <v>297</v>
      </c>
      <c r="F289" s="10"/>
      <c r="G289" s="11">
        <f>G290</f>
        <v>1186.5</v>
      </c>
      <c r="H289" s="11">
        <f t="shared" si="26"/>
        <v>74.5</v>
      </c>
    </row>
    <row r="290" spans="1:8" ht="38.25" customHeight="1" x14ac:dyDescent="0.25">
      <c r="A290" s="26" t="s">
        <v>79</v>
      </c>
      <c r="B290" s="16" t="s">
        <v>92</v>
      </c>
      <c r="C290" s="10" t="s">
        <v>15</v>
      </c>
      <c r="D290" s="10" t="s">
        <v>16</v>
      </c>
      <c r="E290" s="10" t="s">
        <v>297</v>
      </c>
      <c r="F290" s="10" t="s">
        <v>74</v>
      </c>
      <c r="G290" s="11">
        <v>1186.5</v>
      </c>
      <c r="H290" s="11">
        <v>74.5</v>
      </c>
    </row>
    <row r="291" spans="1:8" ht="19.5" customHeight="1" x14ac:dyDescent="0.25">
      <c r="A291" s="30" t="s">
        <v>31</v>
      </c>
      <c r="B291" s="30"/>
      <c r="C291" s="31"/>
      <c r="D291" s="31"/>
      <c r="E291" s="31"/>
      <c r="F291" s="31"/>
      <c r="G291" s="13">
        <f>G14</f>
        <v>199408.7</v>
      </c>
      <c r="H291" s="13">
        <f>H15</f>
        <v>48394.3</v>
      </c>
    </row>
    <row r="292" spans="1:8" hidden="1" x14ac:dyDescent="0.25">
      <c r="A292" s="30"/>
    </row>
    <row r="293" spans="1:8" ht="27.75" customHeight="1" x14ac:dyDescent="0.25"/>
    <row r="294" spans="1:8" ht="18.75" customHeight="1" x14ac:dyDescent="0.25"/>
    <row r="296" spans="1:8" x14ac:dyDescent="0.25">
      <c r="G296" s="24"/>
    </row>
  </sheetData>
  <mergeCells count="8">
    <mergeCell ref="A11:A12"/>
    <mergeCell ref="E1:H3"/>
    <mergeCell ref="B11:B12"/>
    <mergeCell ref="C11:C12"/>
    <mergeCell ref="D11:D12"/>
    <mergeCell ref="E11:E12"/>
    <mergeCell ref="F11:F12"/>
    <mergeCell ref="A10:H10"/>
  </mergeCells>
  <phoneticPr fontId="6" type="noConversion"/>
  <pageMargins left="0.6692913385826772" right="0.11811023622047245" top="0.59055118110236227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F10"/>
  <sheetViews>
    <sheetView showGridLines="0" workbookViewId="0"/>
  </sheetViews>
  <sheetFormatPr defaultRowHeight="15" x14ac:dyDescent="0.25"/>
  <cols>
    <col min="1" max="1" width="1.140625" customWidth="1"/>
    <col min="2" max="2" width="64.42578125" customWidth="1"/>
    <col min="3" max="3" width="1.5703125" customWidth="1"/>
    <col min="4" max="4" width="5.5703125" customWidth="1"/>
    <col min="5" max="6" width="16" customWidth="1"/>
  </cols>
  <sheetData>
    <row r="1" spans="2:6" x14ac:dyDescent="0.25">
      <c r="B1" s="1" t="s">
        <v>56</v>
      </c>
      <c r="C1" s="1"/>
      <c r="D1" s="5"/>
      <c r="E1" s="5"/>
      <c r="F1" s="5"/>
    </row>
    <row r="2" spans="2:6" x14ac:dyDescent="0.25">
      <c r="B2" s="1" t="s">
        <v>64</v>
      </c>
      <c r="C2" s="1"/>
      <c r="D2" s="5"/>
      <c r="E2" s="5"/>
      <c r="F2" s="5"/>
    </row>
    <row r="3" spans="2:6" x14ac:dyDescent="0.25">
      <c r="B3" s="2"/>
      <c r="C3" s="2"/>
      <c r="D3" s="6"/>
      <c r="E3" s="6"/>
      <c r="F3" s="6"/>
    </row>
    <row r="4" spans="2:6" ht="60" x14ac:dyDescent="0.25">
      <c r="B4" s="2" t="s">
        <v>57</v>
      </c>
      <c r="C4" s="2"/>
      <c r="D4" s="6"/>
      <c r="E4" s="6"/>
      <c r="F4" s="6"/>
    </row>
    <row r="5" spans="2:6" x14ac:dyDescent="0.25">
      <c r="B5" s="2"/>
      <c r="C5" s="2"/>
      <c r="D5" s="6"/>
      <c r="E5" s="6"/>
      <c r="F5" s="6"/>
    </row>
    <row r="6" spans="2:6" ht="30" x14ac:dyDescent="0.25">
      <c r="B6" s="1" t="s">
        <v>58</v>
      </c>
      <c r="C6" s="1"/>
      <c r="D6" s="5"/>
      <c r="E6" s="5" t="s">
        <v>59</v>
      </c>
      <c r="F6" s="5" t="s">
        <v>60</v>
      </c>
    </row>
    <row r="7" spans="2:6" ht="15.75" thickBot="1" x14ac:dyDescent="0.3">
      <c r="B7" s="2"/>
      <c r="C7" s="2"/>
      <c r="D7" s="6"/>
      <c r="E7" s="6"/>
      <c r="F7" s="6"/>
    </row>
    <row r="8" spans="2:6" ht="60.75" thickBot="1" x14ac:dyDescent="0.3">
      <c r="B8" s="3" t="s">
        <v>61</v>
      </c>
      <c r="C8" s="4"/>
      <c r="D8" s="7"/>
      <c r="E8" s="7">
        <v>1</v>
      </c>
      <c r="F8" s="8" t="s">
        <v>62</v>
      </c>
    </row>
    <row r="9" spans="2:6" x14ac:dyDescent="0.25">
      <c r="B9" s="2"/>
      <c r="C9" s="2"/>
      <c r="D9" s="6"/>
      <c r="E9" s="6"/>
      <c r="F9" s="6"/>
    </row>
    <row r="10" spans="2:6" x14ac:dyDescent="0.25">
      <c r="B10" s="2"/>
      <c r="C10" s="2"/>
      <c r="D10" s="6"/>
      <c r="E10" s="6"/>
      <c r="F10" s="6"/>
    </row>
  </sheetData>
  <phoneticPr fontId="6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F10"/>
  <sheetViews>
    <sheetView showGridLines="0" workbookViewId="0"/>
  </sheetViews>
  <sheetFormatPr defaultRowHeight="15" x14ac:dyDescent="0.25"/>
  <cols>
    <col min="1" max="1" width="1.140625" customWidth="1"/>
    <col min="2" max="2" width="64.42578125" customWidth="1"/>
    <col min="3" max="3" width="1.5703125" customWidth="1"/>
    <col min="4" max="4" width="5.5703125" customWidth="1"/>
    <col min="5" max="6" width="16" customWidth="1"/>
  </cols>
  <sheetData>
    <row r="1" spans="2:6" x14ac:dyDescent="0.25">
      <c r="B1" s="1" t="s">
        <v>56</v>
      </c>
      <c r="C1" s="1"/>
      <c r="D1" s="5"/>
      <c r="E1" s="5"/>
      <c r="F1" s="5"/>
    </row>
    <row r="2" spans="2:6" x14ac:dyDescent="0.25">
      <c r="B2" s="1" t="s">
        <v>67</v>
      </c>
      <c r="C2" s="1"/>
      <c r="D2" s="5"/>
      <c r="E2" s="5"/>
      <c r="F2" s="5"/>
    </row>
    <row r="3" spans="2:6" x14ac:dyDescent="0.25">
      <c r="B3" s="2"/>
      <c r="C3" s="2"/>
      <c r="D3" s="6"/>
      <c r="E3" s="6"/>
      <c r="F3" s="6"/>
    </row>
    <row r="4" spans="2:6" ht="60" x14ac:dyDescent="0.25">
      <c r="B4" s="2" t="s">
        <v>57</v>
      </c>
      <c r="C4" s="2"/>
      <c r="D4" s="6"/>
      <c r="E4" s="6"/>
      <c r="F4" s="6"/>
    </row>
    <row r="5" spans="2:6" x14ac:dyDescent="0.25">
      <c r="B5" s="2"/>
      <c r="C5" s="2"/>
      <c r="D5" s="6"/>
      <c r="E5" s="6"/>
      <c r="F5" s="6"/>
    </row>
    <row r="6" spans="2:6" ht="30" x14ac:dyDescent="0.25">
      <c r="B6" s="1" t="s">
        <v>58</v>
      </c>
      <c r="C6" s="1"/>
      <c r="D6" s="5"/>
      <c r="E6" s="5" t="s">
        <v>59</v>
      </c>
      <c r="F6" s="5" t="s">
        <v>60</v>
      </c>
    </row>
    <row r="7" spans="2:6" ht="15.75" thickBot="1" x14ac:dyDescent="0.3">
      <c r="B7" s="2"/>
      <c r="C7" s="2"/>
      <c r="D7" s="6"/>
      <c r="E7" s="6"/>
      <c r="F7" s="6"/>
    </row>
    <row r="8" spans="2:6" ht="60.75" thickBot="1" x14ac:dyDescent="0.3">
      <c r="B8" s="3" t="s">
        <v>61</v>
      </c>
      <c r="C8" s="4"/>
      <c r="D8" s="7"/>
      <c r="E8" s="7">
        <v>1</v>
      </c>
      <c r="F8" s="8" t="s">
        <v>62</v>
      </c>
    </row>
    <row r="9" spans="2:6" x14ac:dyDescent="0.25">
      <c r="B9" s="2"/>
      <c r="C9" s="2"/>
      <c r="D9" s="6"/>
      <c r="E9" s="6"/>
      <c r="F9" s="6"/>
    </row>
    <row r="10" spans="2:6" x14ac:dyDescent="0.25">
      <c r="B10" s="2"/>
      <c r="C10" s="2"/>
      <c r="D10" s="6"/>
      <c r="E10" s="6"/>
      <c r="F10" s="6"/>
    </row>
  </sheetData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Лист2</vt:lpstr>
      <vt:lpstr>Отчет о совместимости</vt:lpstr>
      <vt:lpstr>Отчет о совместимости (1)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2022-07-21T13:53:25Z</dcterms:modified>
</cp:coreProperties>
</file>